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00" windowWidth="19410" windowHeight="9795"/>
  </bookViews>
  <sheets>
    <sheet name="งบแสดงฐานะการเงิน" sheetId="10" r:id="rId1"/>
    <sheet name="หมายเหตุ 1" sheetId="52" r:id="rId2"/>
    <sheet name="หมายเหตุที่ 2วบแสดงฐานะ" sheetId="11" r:id="rId3"/>
    <sheet name="หมายเหตุที่ 3-4 งบแสดงฐานะ" sheetId="12" r:id="rId4"/>
    <sheet name="หมายเหตุ 5" sheetId="59" r:id="rId5"/>
    <sheet name="หมายเหตุ 6" sheetId="14" r:id="rId6"/>
    <sheet name="หมายเหตุ 7" sheetId="15" r:id="rId7"/>
    <sheet name="หมายเหตุ 9" sheetId="16" r:id="rId8"/>
    <sheet name="งบทดลองหลังปิด" sheetId="58" r:id="rId9"/>
    <sheet name="งบแสดงผลการดำเนินงาน" sheetId="43" r:id="rId10"/>
    <sheet name="แผนงานรวม เงินสะสม ทุนสะสม " sheetId="25" r:id="rId11"/>
    <sheet name="ค่าครุภัณฑ์ " sheetId="46" r:id="rId12"/>
    <sheet name="ที่ดินและสิ่งก่อสร้าง" sheetId="45" r:id="rId13"/>
    <sheet name="แนบท้ายเงินสะสม" sheetId="51" r:id="rId14"/>
    <sheet name="Sheet2" sheetId="60" r:id="rId15"/>
    <sheet name="Sheet3" sheetId="61" r:id="rId16"/>
  </sheets>
  <calcPr calcId="144525"/>
</workbook>
</file>

<file path=xl/calcChain.xml><?xml version="1.0" encoding="utf-8"?>
<calcChain xmlns="http://schemas.openxmlformats.org/spreadsheetml/2006/main">
  <c r="D26" i="46" l="1"/>
  <c r="C28" i="45"/>
  <c r="H41" i="16"/>
  <c r="D28" i="11"/>
  <c r="B28" i="11"/>
  <c r="C65" i="45"/>
  <c r="O51" i="25" l="1"/>
  <c r="O46" i="25"/>
  <c r="D51" i="43"/>
  <c r="C60" i="43"/>
  <c r="B60" i="43"/>
  <c r="O51" i="43"/>
  <c r="N51" i="43"/>
  <c r="M51" i="43"/>
  <c r="L51" i="43"/>
  <c r="K51" i="43"/>
  <c r="J51" i="43"/>
  <c r="I51" i="43"/>
  <c r="H51" i="43"/>
  <c r="G51" i="43"/>
  <c r="F51" i="43"/>
  <c r="E51" i="43"/>
  <c r="B51" i="43"/>
  <c r="C50" i="43"/>
  <c r="C48" i="43"/>
  <c r="C47" i="43"/>
  <c r="C46" i="43"/>
  <c r="C45" i="43"/>
  <c r="C44" i="43"/>
  <c r="C43" i="43"/>
  <c r="C42" i="43"/>
  <c r="C41" i="43"/>
  <c r="C51" i="43" s="1"/>
  <c r="C61" i="43" s="1"/>
  <c r="C40" i="43"/>
  <c r="G21" i="15"/>
  <c r="G12" i="15"/>
  <c r="G51" i="14"/>
  <c r="K36" i="51" l="1"/>
  <c r="D36" i="51"/>
  <c r="E36" i="51"/>
  <c r="F36" i="51"/>
  <c r="G36" i="51"/>
  <c r="H36" i="51"/>
  <c r="I36" i="51"/>
  <c r="O11" i="25" l="1"/>
  <c r="O12" i="25"/>
  <c r="O13" i="25"/>
  <c r="O14" i="25"/>
  <c r="O15" i="25"/>
  <c r="O16" i="25"/>
  <c r="O17" i="25"/>
  <c r="O18" i="25"/>
  <c r="O19" i="25"/>
  <c r="O20" i="25"/>
  <c r="O21" i="25"/>
  <c r="C9" i="43"/>
  <c r="C10" i="43"/>
  <c r="C11" i="43"/>
  <c r="C12" i="43"/>
  <c r="C13" i="43"/>
  <c r="C14" i="43"/>
  <c r="C15" i="43"/>
  <c r="C16" i="43"/>
  <c r="C17" i="43"/>
  <c r="C19" i="43"/>
  <c r="G10" i="16"/>
  <c r="F20" i="10"/>
  <c r="F21" i="10" s="1"/>
  <c r="D23" i="58"/>
  <c r="C23" i="58"/>
  <c r="E23" i="25"/>
  <c r="F23" i="25"/>
  <c r="G23" i="25"/>
  <c r="H23" i="25"/>
  <c r="I23" i="25"/>
  <c r="J23" i="25"/>
  <c r="K23" i="25"/>
  <c r="L23" i="25"/>
  <c r="M23" i="25"/>
  <c r="N23" i="25"/>
  <c r="C29" i="43"/>
  <c r="B29" i="43"/>
  <c r="O20" i="43"/>
  <c r="N20" i="43"/>
  <c r="M20" i="43"/>
  <c r="L20" i="43"/>
  <c r="K20" i="43"/>
  <c r="J20" i="43"/>
  <c r="I20" i="43"/>
  <c r="H20" i="43"/>
  <c r="G20" i="43"/>
  <c r="F20" i="43"/>
  <c r="E20" i="43"/>
  <c r="B20" i="43"/>
  <c r="C20" i="43" l="1"/>
  <c r="C30" i="43" s="1"/>
  <c r="F12" i="10"/>
  <c r="F13" i="10" s="1"/>
  <c r="J34" i="51"/>
  <c r="J32" i="51"/>
  <c r="J30" i="51"/>
  <c r="J23" i="51"/>
  <c r="J21" i="51"/>
  <c r="J19" i="51"/>
  <c r="J17" i="51"/>
  <c r="J15" i="51"/>
  <c r="J14" i="51"/>
  <c r="J13" i="51"/>
  <c r="J11" i="51"/>
  <c r="J9" i="51"/>
  <c r="G34" i="14"/>
  <c r="I9" i="12"/>
  <c r="J36" i="51" l="1"/>
  <c r="D23" i="25" l="1"/>
  <c r="O23" i="25" s="1"/>
  <c r="I11" i="16"/>
  <c r="I13" i="16" s="1"/>
  <c r="F25" i="10" l="1"/>
  <c r="F26" i="10" s="1"/>
</calcChain>
</file>

<file path=xl/sharedStrings.xml><?xml version="1.0" encoding="utf-8"?>
<sst xmlns="http://schemas.openxmlformats.org/spreadsheetml/2006/main" count="1457" uniqueCount="552">
  <si>
    <t>รายการ</t>
  </si>
  <si>
    <t>เงินอุดหนุน</t>
  </si>
  <si>
    <t>รวม</t>
  </si>
  <si>
    <t>รายได้จากทรัพย์สิน</t>
  </si>
  <si>
    <t>เงินสะสม</t>
  </si>
  <si>
    <t>รายจ่าย</t>
  </si>
  <si>
    <t>งบกลาง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</si>
  <si>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</si>
  <si>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</si>
  <si>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</si>
  <si>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</si>
  <si>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</si>
  <si>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</si>
  <si>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</si>
  <si>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รายจ่ายอื่น</t>
  </si>
  <si>
    <t>รายจ่ายค้างจ่าย</t>
  </si>
  <si>
    <t>รวมรายจ่าย</t>
  </si>
  <si>
    <t>เงินทุนสำรองเงินสะสม</t>
  </si>
  <si>
    <t>เงินเดือน (ฝ่ายการเมือง)</t>
  </si>
  <si>
    <t>หมวดรายได้เบ็ดเตล็ด</t>
  </si>
  <si>
    <t>หมวดภาษีจัดสรร</t>
  </si>
  <si>
    <t>หมวดเงินอุดหนุนทั่วไป</t>
  </si>
  <si>
    <t>จำนวนเงิน</t>
  </si>
  <si>
    <t>งบแสดงฐานะการเงิน</t>
  </si>
  <si>
    <t>ทรัพย์สินตามงบทรัพย์สิน</t>
  </si>
  <si>
    <t>สินทรัพย์</t>
  </si>
  <si>
    <t>สินทรัพย์หมุนเวียน</t>
  </si>
  <si>
    <t>เงินสดและเงินฝากธนาคาร</t>
  </si>
  <si>
    <t>รวมสินทรัพย์หมุนเวียน</t>
  </si>
  <si>
    <t>หมายเหตุ</t>
  </si>
  <si>
    <t>รวมสินทรัพย์</t>
  </si>
  <si>
    <t>ทุนทรัพย์สิน</t>
  </si>
  <si>
    <t>หนี้สิน</t>
  </si>
  <si>
    <t>หนี้สินหมุนเวียน</t>
  </si>
  <si>
    <t>เงินรับฝาก</t>
  </si>
  <si>
    <t>รวมหนี้สินหมุนเวียน</t>
  </si>
  <si>
    <t>รวมหนี้สิน</t>
  </si>
  <si>
    <t>รวมเงินสะสม</t>
  </si>
  <si>
    <t>รวมหนี้สินและเงินสะสม</t>
  </si>
  <si>
    <t>หมายเหตุประกอบงบแสดงฐานะการเงิน</t>
  </si>
  <si>
    <t>หมายเหตุ 2  งบทรัพย์สิน</t>
  </si>
  <si>
    <t>ประเภททรัพย์สิน</t>
  </si>
  <si>
    <t>ราคาทรัพย์สิน</t>
  </si>
  <si>
    <t>แหล่งที่มาของทรัพย์สินทั้งหมด</t>
  </si>
  <si>
    <t>ชื่อ</t>
  </si>
  <si>
    <t>ก.  อสังหาริมทรัพย์</t>
  </si>
  <si>
    <t>รายได้</t>
  </si>
  <si>
    <t>หมายเหตุ 3 เงินสดและเงินฝากธนาคาร</t>
  </si>
  <si>
    <t>แผนงาน</t>
  </si>
  <si>
    <t>งาน</t>
  </si>
  <si>
    <t>หมวด</t>
  </si>
  <si>
    <t>ประเภท</t>
  </si>
  <si>
    <t>โครงการ</t>
  </si>
  <si>
    <t>เงินประกันสัญญา</t>
  </si>
  <si>
    <t>รายรับจริงสูงกว่ารายจ่ายจริง</t>
  </si>
  <si>
    <r>
      <rPr>
        <u/>
        <sz val="14"/>
        <color theme="1"/>
        <rFont val="Angsana New"/>
        <family val="1"/>
      </rPr>
      <t>หัก</t>
    </r>
    <r>
      <rPr>
        <sz val="14"/>
        <color theme="1"/>
        <rFont val="Angsana New"/>
        <family val="1"/>
      </rPr>
      <t xml:space="preserve">  25%  ของรายรับจริงสูงกว่ารายจ่ายจริง</t>
    </r>
  </si>
  <si>
    <t xml:space="preserve">       (เงินทุนสำรองเงินสะสม)</t>
  </si>
  <si>
    <t>รับจริงสูงกว่ารายจ่ายจริงหลังหักเงินทุนสำรองเงินสะสม</t>
  </si>
  <si>
    <t>1.  ลูกหนี้ค่าภาษี</t>
  </si>
  <si>
    <t>จำนวนเงินที่ได้รับ</t>
  </si>
  <si>
    <t>อนุมัติ</t>
  </si>
  <si>
    <t>ก่อหนี้ผูกพัน</t>
  </si>
  <si>
    <t>คงเหลือ</t>
  </si>
  <si>
    <t>ยังไม่ได้ก่อหนี้ผูกพัน</t>
  </si>
  <si>
    <t>เบิกจ่ายแล้ว</t>
  </si>
  <si>
    <t>งบ</t>
  </si>
  <si>
    <t>แหล่งเงิน</t>
  </si>
  <si>
    <t>หมายเหตุ   ระบุเงินงบประมาณหรือเงินอุดหนุนระบุวัตถุประสงค์/เฉพาะกิจ</t>
  </si>
  <si>
    <t>งบบุคลากร</t>
  </si>
  <si>
    <t>งบดำเนินงาน</t>
  </si>
  <si>
    <t>งบลงทุน</t>
  </si>
  <si>
    <t>งบรายจ่ายอื่น</t>
  </si>
  <si>
    <t>งบเงินอุดหนุน</t>
  </si>
  <si>
    <t>ชุมชน</t>
  </si>
  <si>
    <t>นันทนาการ</t>
  </si>
  <si>
    <t>และการโยธา</t>
  </si>
  <si>
    <t>บริหาร</t>
  </si>
  <si>
    <t>งานทั่วไป</t>
  </si>
  <si>
    <t>การรักษา</t>
  </si>
  <si>
    <t>ความสงบ</t>
  </si>
  <si>
    <t>ภายใน</t>
  </si>
  <si>
    <t>การศึกษา</t>
  </si>
  <si>
    <t>สาธารณ</t>
  </si>
  <si>
    <t>สังคม</t>
  </si>
  <si>
    <t>สงเคราะห์</t>
  </si>
  <si>
    <t>เคหะและ</t>
  </si>
  <si>
    <t>สร้างความ</t>
  </si>
  <si>
    <t>เข้มแข็ง</t>
  </si>
  <si>
    <t>ของชุมชน</t>
  </si>
  <si>
    <t>การศาสนา</t>
  </si>
  <si>
    <t>วัฒนธรรม</t>
  </si>
  <si>
    <t>และ</t>
  </si>
  <si>
    <t>สุข</t>
  </si>
  <si>
    <t>อุดสา</t>
  </si>
  <si>
    <t>หกรรม</t>
  </si>
  <si>
    <t>และการ</t>
  </si>
  <si>
    <t>โยธา</t>
  </si>
  <si>
    <t>การ</t>
  </si>
  <si>
    <t>เกษตร</t>
  </si>
  <si>
    <t>รายงานรายจ่ายในการดำเนินงานที่จ่ายจากเงินรายรับตามแผนงานรวม</t>
  </si>
  <si>
    <t>รายงานรายจ่ายในการดำเนินงานที่จ่ายจากเงินสะสม</t>
  </si>
  <si>
    <t>รายงานรายจ่ายในการดำเนินงานที่จ่ายจากเงินทุนสำรองเงินสะสม</t>
  </si>
  <si>
    <t>รายงานรายจ่ายในการดำเนินงานที่จ่ายจากเงินกู้</t>
  </si>
  <si>
    <t>ประมาณ</t>
  </si>
  <si>
    <t>บริหารงาน</t>
  </si>
  <si>
    <t>ทั่วไป</t>
  </si>
  <si>
    <t>การเกษตร</t>
  </si>
  <si>
    <t>อุดสาหกรรม</t>
  </si>
  <si>
    <t>วัฒนธรรมและ</t>
  </si>
  <si>
    <t>รายรับ</t>
  </si>
  <si>
    <t>หมวดภาษีอากร</t>
  </si>
  <si>
    <t>รวมรายรับ</t>
  </si>
  <si>
    <t>รายรับสูงกว่าหรือ (ต่ำกว่า)รายจ่าย</t>
  </si>
  <si>
    <t>งบแสดงผลการดำเนินงานจ่ายจากเงินรายรับ</t>
  </si>
  <si>
    <t>บริหารงานทั่วไป</t>
  </si>
  <si>
    <t>บริหารทั่วไป</t>
  </si>
  <si>
    <t>เงินงบประมาณ</t>
  </si>
  <si>
    <t>รายจ่ายเพื่อให้ได้มาซึ่งบริการ</t>
  </si>
  <si>
    <t>ค่าจ้างเหมาบริการ(ยาม)</t>
  </si>
  <si>
    <t>ระดับก่อนวัยเรียนและ</t>
  </si>
  <si>
    <t>ประถมศึกษา</t>
  </si>
  <si>
    <t>อุตสาหกรรมและ</t>
  </si>
  <si>
    <t>การโยธา</t>
  </si>
  <si>
    <t>ค่าจ้างที่ปรึกษา</t>
  </si>
  <si>
    <t>ยอดยกมา</t>
  </si>
  <si>
    <t xml:space="preserve">            -</t>
  </si>
  <si>
    <t>ผู้รับรอง</t>
  </si>
  <si>
    <t>-</t>
  </si>
  <si>
    <t>รายได้จากรัฐบาลค้างรับ</t>
  </si>
  <si>
    <t>หมายเหตุประกอบงบแสดงฐานะการเงินเป็นส่วนหนึ่งของงบการเงินนี้</t>
  </si>
  <si>
    <t>บวก</t>
  </si>
  <si>
    <t>ข.สังหาริมทรัพย์</t>
  </si>
  <si>
    <t>2. ลุกหนี้รายได้อื่นๆ</t>
  </si>
  <si>
    <t>หมายเหตุประกอบงบแสดงผลการดำเนินงาน</t>
  </si>
  <si>
    <t>ค่าที่ดินและสิ่งก่อสร้าง จ่ายจากเงินรายรับ</t>
  </si>
  <si>
    <t xml:space="preserve"> </t>
  </si>
  <si>
    <t>จ่ายขาดเงินสะสม</t>
  </si>
  <si>
    <t>ค่าครุภณฑ์ จ่ายจากเงินรายรับ</t>
  </si>
  <si>
    <t>6. เงินสะสมที่สามารถนำไปใช้ได้</t>
  </si>
  <si>
    <t>องค์การบริหารส่วนตำบลตลิ่งชัน</t>
  </si>
  <si>
    <t xml:space="preserve">              (นางสมผิว  ศรีเผือก)                                        (นายอภิรักษ์  ไพบูลย์)                                           (นายชัยวุฒิ  แก้วอย่างดี)</t>
  </si>
  <si>
    <t xml:space="preserve">              ผู้อำนวยการกองคลัง                              ปลัดองค์การบริหารส่วนตำบลตลิ่งชัน                   นายกองค์การบริหารส่วนตำบลตลิ่งชัน</t>
  </si>
  <si>
    <t xml:space="preserve">เงินฝากธนาคาร ธกส. </t>
  </si>
  <si>
    <t>เงินฝากธนาคาร ธกส.</t>
  </si>
  <si>
    <t>เงินฝากธนาคารกรุงไทย จำกัด</t>
  </si>
  <si>
    <t>ประเภทออมทรัพย์ เลขที่  01415-2-39301-1</t>
  </si>
  <si>
    <t>ประเภทออมทรัพย์ เลขที่  01415-2-61657-4</t>
  </si>
  <si>
    <t>ประเภทออมทรัพย์ เลขที่ 828-0-43758</t>
  </si>
  <si>
    <t>ค่าตอบแทนผู้ปฏิบัติราชการ</t>
  </si>
  <si>
    <t>แผนที่ภาษีฯ</t>
  </si>
  <si>
    <t>ก่อสร้างถนน คสล.สาย</t>
  </si>
  <si>
    <t>บ้านนายขุ้ย-นายเชย ม.4</t>
  </si>
  <si>
    <t>สาธารณสุข</t>
  </si>
  <si>
    <t>หัก</t>
  </si>
  <si>
    <t>ตั้งแต่วันที่  1  ตุลาคม  2558  ถึง  30  กันยายน  2559</t>
  </si>
  <si>
    <t>ก่อสร้างถนน คสล.สายชะอม-เจ็ดหลุม หมู่ที่ 1</t>
  </si>
  <si>
    <t>ก่อสร้างถนน คสล.สายจันนา-น้ำยาว หมู่ที่ 3</t>
  </si>
  <si>
    <t>ก่อสร้างถนน คสล.สายชะเมา-นาเพรง หมู่ที่ 2</t>
  </si>
  <si>
    <t>ก่อสร้างถนน คสล.สายกำโหม-นายขำ หมู่ที่ 3</t>
  </si>
  <si>
    <t>ก่อสร้างถนน คสล.สายบ้านนายขุ้ย-บ้านนายเชย หมู่ที่ 4</t>
  </si>
  <si>
    <t>ก่อสร้างถนน คสล.สายเลียบคลองชลประทาน หมู่ที่ 5</t>
  </si>
  <si>
    <t>ก่อสร้างถนน คสล.สายสะพานศูง-บ้านนายสถิน หมู่ที่ 6</t>
  </si>
  <si>
    <t>ก่อสร้างถนน คสล.สายนางเหี้ยง-นายพยอม หมู่ที่ 8</t>
  </si>
  <si>
    <t>ก่อสร้างถนน คสล.สายเขาวัด-ถ้ำดิน หมู่ที่ 9</t>
  </si>
  <si>
    <t>ก่อสร้างถนน คสล.สายสามแยกต้นตอ-บ้านป้าฉิม หมู่ที่ 9</t>
  </si>
  <si>
    <t>ปรับปรุงซ่อมแซมระบบประปาหมู่บ้าน บ้านหน้าเขาวัน</t>
  </si>
  <si>
    <t>หมู่ที่ 6</t>
  </si>
  <si>
    <t>โครงการก่อสร้างถนนคอนกรีตเสริมเหล็กสายชะเมา-นาเพรง หมู่ที่ 2</t>
  </si>
  <si>
    <t>โครงการก่อสร้างถนนคอนกรีตเสริมเหล็กสายเลียบคลองชลประทาน หมู่ที่ 5</t>
  </si>
  <si>
    <t>ข้อมูลทั่วไป</t>
  </si>
  <si>
    <t>หมายเหตุ 1 สรุปนโยบายการบัญชีที่สำคัญ</t>
  </si>
  <si>
    <t xml:space="preserve">          1.1 หลักเกณฑ์ในการจัดทำงบแสดงฐานะการเงิน</t>
  </si>
  <si>
    <t xml:space="preserve">                 การบันทึกบัญชีเพื่อจัดทำงบแสดงฐานะการเงินเป็นไปตามเกณฑ์เงินสดและเกณฑ์คงค้าง</t>
  </si>
  <si>
    <t>ตามประกาศกระทรวงมหาดไทย เรื่อง  หลักเกณฑ์และวิธีปฏิบัติการบันทึกบัญชี การจัดทำทะเบียน และรายงาน</t>
  </si>
  <si>
    <t>การเงินขององค์กรปกครองส่วนท้องถิ่น เมื่อวันที่  20  มีนาคม  พ.ศ.  2558 และหนังสือสั่งการที่เกี่ยวข้อง</t>
  </si>
  <si>
    <t xml:space="preserve">              (นางสมผิว  ศรีเผือก)                                          (นายอภิรักษ์  ไพบูลย์)                                         (นายชัยวุฒิ  แก้วอย่างดี)</t>
  </si>
  <si>
    <t>รหัสบัญชี</t>
  </si>
  <si>
    <t>เดบิต</t>
  </si>
  <si>
    <t>เครดิต</t>
  </si>
  <si>
    <t>ลูกหนี้ทุนโครงการเศรษฐกิจชุมชน</t>
  </si>
  <si>
    <t>เงินอุดหนุนจากรัฐบาล</t>
  </si>
  <si>
    <t>เงินบริจาค</t>
  </si>
  <si>
    <t>งบแสดงผลการดำเนินงานจ่ายจากเงินรายรับและเงินสะสม</t>
  </si>
  <si>
    <t>เงินฝากธนาคารกรุงไทย สาขาท่าศาลา</t>
  </si>
  <si>
    <t xml:space="preserve"> - เงินฝากธนาคาร (ออมทรัพย์) เลขที่ 828-0-43758-4</t>
  </si>
  <si>
    <t>เงินฝากธนาคาร ธกส. สาขาปากน้ำกลาย</t>
  </si>
  <si>
    <t xml:space="preserve"> - เงินฝากธนาคาร (ออมทรัพย์) เลขที่ 01-415-2-39301-1</t>
  </si>
  <si>
    <t xml:space="preserve"> - เงินฝากธนาคาร (ออมทรัพย์) เลขที่ 01-415-2-61657-4</t>
  </si>
  <si>
    <t>ลูกหนี้เงินทุนโครงการเศรษฐกิจชุมชน</t>
  </si>
  <si>
    <t>เงินรับฝากภาษีหัก ณ ที่จ่าย</t>
  </si>
  <si>
    <t>เงินรับฝาก-เงินส่วนลดในการจัดเก็บภาษีบำรุงท้องที่ 6%</t>
  </si>
  <si>
    <t>เงินรับฝาก-ประกันสัญญา</t>
  </si>
  <si>
    <t>เงินรับฝาก-เงินทุนโครงการเศรษฐกิจชุมชน</t>
  </si>
  <si>
    <t>เงินรับฝาก-เงินรอคืนจังหวัด</t>
  </si>
  <si>
    <t>องค์การบริหารส่วนตำบลตลิ่งชัน  อำเภอท่าศาลา  จังหวัดนครศรีธรรมราช</t>
  </si>
  <si>
    <t>หมาเหตุ 7  รายจ่ายค้างจ่าย</t>
  </si>
  <si>
    <t>เงินสะสมระหว่างปี</t>
  </si>
  <si>
    <t>งบทดลอง (หลังปิดบัญชี)</t>
  </si>
  <si>
    <t>องค์การบริหารส่วนตำบลตลิ่งชัน  มีฐานะเป็นนิติบุคคล ยกฐานะจากสภาตำบล เมื่อวันที่  14  เดือน</t>
  </si>
  <si>
    <t>ภารกิจหลักในการพัฒนาด้านโครงสร้างพื้นฐาน การพัฒนาคนและสังคม พัฒนาเศรษฐกิจ พัฒนาด้านสิ่งแวดล้อม</t>
  </si>
  <si>
    <t>และพัฒนาการบริหารจัดการองค์กรภายใต้ระบบธรรมาภิบาล</t>
  </si>
  <si>
    <t>องค์การบริหารส่วนตำบลตลิ่งชัน  ตั้งอยู่เลขที่  54  หมู่ที่  1  ตำบลตลิ่งชัน  อำเภอท่าศาลา    จังหวัด</t>
  </si>
  <si>
    <t>นครศรีธรรมราช  8016   โดยมีโครงสร้างการบริหาร ประกอบด้วยฝ่ายบริหาร ฝ่ายนิติบัญญัติ และฝ่ายข้าราชการ</t>
  </si>
  <si>
    <t>ประจำ  4  หน่วยงาน คือ  สำนักปลัดองค์การบริหารส่วนตำบล  กองคลัง และกองช่าง   มีบุคลากรทั้งสิ้น  32  คน</t>
  </si>
  <si>
    <t>ข้าราชการ  21  คน พนักงานจ้างตามภารกิจ  5  คน  และพนักงานจ้างทั่วไป  6  คน</t>
  </si>
  <si>
    <t>ตามงบแสดงฐานะการเงินฉบับนี้</t>
  </si>
  <si>
    <t>มกราคม  พ.ศ.  2539  เป็นองค์การบริหารส่วนตำบลขนาดกลาง มีเนื้อที่ประมาณ  60.626  ตารางกิโลเมตร  ซึ่งมี</t>
  </si>
  <si>
    <t xml:space="preserve">              ผู้อำนวยการกองคลัง                     ปลัดองค์การบริหารส่วนตำบลตลิ่งชัน                   นายกองค์การบริหารส่วนตำบลตลิ่งชัน</t>
  </si>
  <si>
    <t xml:space="preserve">              (นางสมผิว  ศรีเผือก)                              (นายอภิรักษ์  ไพบูลย์)                                             (นายชัยวุฒิ  แก้วอย่างดี)</t>
  </si>
  <si>
    <t>รายละเอียดแนบท้ายหมายเหตุ  9  เงินสะสม</t>
  </si>
  <si>
    <t>งบกลาง   (หมายเหตุ 1)</t>
  </si>
  <si>
    <t xml:space="preserve">ค่าครุภัณฑ์ </t>
  </si>
  <si>
    <t>และจะเบิกจ่ายในปีงบประมาณต่อไปตามรายละเอียดแนบท้าย หมายเหตุ 10</t>
  </si>
  <si>
    <t>สำหรับปี  สิ้นสุดวันที่ 30  กันยายน  2560</t>
  </si>
  <si>
    <t>สำหรับปี สิ้นสุดวันที่ 30 กันยายน 2560</t>
  </si>
  <si>
    <t>ค่าอาหารเสริม (นม)</t>
  </si>
  <si>
    <t>จัดซื้ออาหารเสริม (นม)</t>
  </si>
  <si>
    <t>บริการสาธารณสุขและ</t>
  </si>
  <si>
    <t xml:space="preserve">งานสาธารณสุขอื่น </t>
  </si>
  <si>
    <t>รายจ่ายเกี่ยวเนื่องกับการ</t>
  </si>
  <si>
    <t>ปฏิบัติราชการที่ไม่เข้าลักษณะ</t>
  </si>
  <si>
    <t xml:space="preserve">รายจ่ายหมวดอื่น ๆ </t>
  </si>
  <si>
    <t>จ้างเหมาบริการงานแพทย์ฉุกเฉิน</t>
  </si>
  <si>
    <t>ก่อสร้างโครงสร้าง</t>
  </si>
  <si>
    <t>พื้นฐาน</t>
  </si>
  <si>
    <t>ค่าที่ดินและ</t>
  </si>
  <si>
    <t>สิ่งก่อสร้าง</t>
  </si>
  <si>
    <t>ค่าก่อสร้างสิ่งสาธารณูปโภค</t>
  </si>
  <si>
    <t>ก่อสร้างถนน คสล.สายบ้านนาย</t>
  </si>
  <si>
    <t>สุทิพย์-น้ำตกสุนันทา หมู่ที่ 7</t>
  </si>
  <si>
    <t>วิชิต-ศาลาฤาษี หมู่ที่ 9</t>
  </si>
  <si>
    <t>นมโปร๊ะ-หน้าถ้ำ หมู่ที่ 9</t>
  </si>
  <si>
    <t>ก่อสร้างถนน คสล.สายสามแยก</t>
  </si>
  <si>
    <t>สะพานสูง-บ้านนายสถิน หมู่ที่ 8</t>
  </si>
  <si>
    <t>ก่อสร้างถนน คสล.สายหลังวัด</t>
  </si>
  <si>
    <t>ปากเจา หมู่ที่ 8</t>
  </si>
  <si>
    <t>อันเป็นประโยชน์แก่องค์กร</t>
  </si>
  <si>
    <t>ปกครองส่วนท้องถิ่น</t>
  </si>
  <si>
    <t>บริหารงานคลัง</t>
  </si>
  <si>
    <t>ค่าใช้จ่ายในการจัดทำแผนที่</t>
  </si>
  <si>
    <t>ภาษีและทะเบียนทรัพย์สิน</t>
  </si>
  <si>
    <t>เงินสมทมกองทุนประกัน</t>
  </si>
  <si>
    <t>เงินสมทบกองทุนประกันสังคม</t>
  </si>
  <si>
    <t>หมายเหตุ 4  เงินรับฝาก</t>
  </si>
  <si>
    <t>เงินรับฝากส่วนลดในการจัดเก็บภาษีบำรุงท้องที่ 6%</t>
  </si>
  <si>
    <t>เงินรับฝากประกันสัญญา</t>
  </si>
  <si>
    <t>เงินรับฝากประกันสังคม</t>
  </si>
  <si>
    <t>เงินทุนหมุนเวียนโครงการเศรษฐกิจชุมชน</t>
  </si>
  <si>
    <t>เงินรอคืนจังหวัด</t>
  </si>
  <si>
    <t>หมายเหตุ 8  เงินสะสม</t>
  </si>
  <si>
    <t>เงินสะสม  1 ตุลาคม  2559</t>
  </si>
  <si>
    <t>เงินสะสม  30  กันยายน  2560</t>
  </si>
  <si>
    <t>เงินสะสม  30  กันยายน  2560 ประกอบด้วย</t>
  </si>
  <si>
    <t>ณ วันที่  30  กันยายน  2560</t>
  </si>
  <si>
    <t>เงินรับฝาก-ประกันสังคม</t>
  </si>
  <si>
    <t xml:space="preserve">เงินเดือน (ฝ่ายประจำ)  </t>
  </si>
  <si>
    <t xml:space="preserve">ค่าตอบแทน    </t>
  </si>
  <si>
    <t xml:space="preserve">งบกลาง   </t>
  </si>
  <si>
    <t xml:space="preserve">ค่าวัสดุ    </t>
  </si>
  <si>
    <t xml:space="preserve">ค่าที่ดินและสิ่งก่อสร้าง </t>
  </si>
  <si>
    <t xml:space="preserve">ค่าตอบแทน   </t>
  </si>
  <si>
    <t>รวมจ่ายจาก</t>
  </si>
  <si>
    <t>หมวดค่าธรรมเนียมค่าปรับ</t>
  </si>
  <si>
    <t>และค่าใบอนุญาต</t>
  </si>
  <si>
    <t>หมายเหตุ 5 ค่าที่ดินและสิ่งก่อสร้าง</t>
  </si>
  <si>
    <t>ค่าที่ดินและสิ่งก่อสร้าง จ่ายจากเงินจ่ายขาดเงินสะสม</t>
  </si>
  <si>
    <t>หมายเหตุ  ค่าครุภัณฑ์</t>
  </si>
  <si>
    <t>สำหรับปี สิ้นสุดวันที่  30  กันยายน 2560</t>
  </si>
  <si>
    <t>โครงการก่อสร้างถนนคอนกรีตเสริมเหล็กสายจันนา-น้ำยาว หมู่ที่ 3</t>
  </si>
  <si>
    <t>โครงการก่อสร้างถนนคอนกรีตเสริมเหล็กสายนมโปร๊ะ-หน้าถ้ำ หมู่ที่ 9</t>
  </si>
  <si>
    <t>โครงการก่อสร้างถนนคอนกรีตเสริมเหล็กสายนางเขียว-นาเพรง หมู่ที่ 1</t>
  </si>
  <si>
    <t>โครงการก่อสร้างถนนคอนกรีตเสริมเหล็กสายบ้านนายเชย-นาหวด หมู่ที่ 4</t>
  </si>
  <si>
    <t>โครงการก่อสร้างถนนคอนกรีตเสริมเหล็กสายบ้านนายสุทิพย์-น้ำตกสุนันทา หมู่ที่ 7</t>
  </si>
  <si>
    <t>โครงการก่อสร้างถนนคอนกรีตเสริมเหล็กสายสามแยกวิชิต-ศาลาฤาษี หมู่ที่ 9</t>
  </si>
  <si>
    <t>โครงการก่อสร้างถนนคอนกรีตเสริมเหล็กสายสี่แยกสะพานสูง-บ้านนายสถิน หมู่ที่ 6</t>
  </si>
  <si>
    <t>โครงการก่อสร้างถนนคอนกรีตเสริมเหล็กสายสี่แยกอดุลย์-บ้านนายสถิน หมู่ที่ 6</t>
  </si>
  <si>
    <t>โครงการก่อสร้างถนนคอนกรีตเสริมเหล็กสายเหลังวัดปากเจา หมู่ที่ 8</t>
  </si>
  <si>
    <t>โครงการก่อสร้างถนนดินลูกรังสายเขาดิน-พรุโอน หมู่ที่ 9</t>
  </si>
  <si>
    <t>โครงการก่อสร้างถนนดินลูกรังสายเสะพานสูง-ห้วยยูง หมู่ที่ 6</t>
  </si>
  <si>
    <t>สำหรับปี สิ้นสุดวันที่ 30  กันยายน  2560</t>
  </si>
  <si>
    <t>.</t>
  </si>
  <si>
    <t>โครงการขุดลอกหน้าฝายคลองคูพม่า หมู่ที่ 7</t>
  </si>
  <si>
    <t>โครงการซ่อมแซมสาธารณะประโยชน์ภายในตำบลตลิ่งชัน</t>
  </si>
  <si>
    <t>โครงการก่อสร้างถนนคอนกรีตเสริมเหล็กสายกำโหม-บ้านนายสุมล หมู่ที่ 3</t>
  </si>
  <si>
    <t>โครงการก่อสร้างถนนคอนกรีตเสริมเหล็กสายสามแยกต้นปราง-บ้านนายนุกูล หมู่ที่ 3</t>
  </si>
  <si>
    <t>โครงการก่อสร้างถนนคอนกรีตเสริมเหล็กสายคลองสะพานสูง หมู่ที่ 6</t>
  </si>
  <si>
    <t>โครงการก่อสร้างถนนคอนกรีตเสริมเหล็กสายหน้า ร.ร.บ้านหน้าเขาวัด-สะพาน</t>
  </si>
  <si>
    <t xml:space="preserve">               นายขิน หมู่ที่ 9</t>
  </si>
  <si>
    <t>โครงการก่อสร้างถนนคอนกรีตเสริมเหล็กสายตลาดเสาร์-นาหวด หมู่ที่ 4</t>
  </si>
  <si>
    <t>โครงการก่อสร้างถนนคอนกรีตเสริมเหล็กสายพยอม-ห้วยด้วน หมู่ที่ 8</t>
  </si>
  <si>
    <t>โครงการก่อสร้างถนนคอนกรีตเสริมเหล็กสายรักจันทร์-ถ้ำดิน หมู่ที่ 9</t>
  </si>
  <si>
    <t>โครงการก่อสร้างถนนคอนกรีตเสริมเหล็กสายนายขุ้ย-บ้านนายเชย หมู่ที่ 4</t>
  </si>
  <si>
    <t>โครงการก่อสร้างถนนคอนกรีตเสริมเหล็กสายบ้านนายแท่น-นายสมมุ่ง หมู่ที่ 4</t>
  </si>
  <si>
    <t>โครงการขยายเขตระบบประปาหมู่บ้าน บ้านหนองหว้า (บริเวณที่ตั้งบ้านสวนใหญ่)</t>
  </si>
  <si>
    <t xml:space="preserve">               หมู่ที่ 4,8</t>
  </si>
  <si>
    <t>โครงการขยายเขตระบบประปาหมู่บ้าน บ้านสวนจันทร์ (บริเวณที่ตั้งบ้านทุ่งคลอง)</t>
  </si>
  <si>
    <t xml:space="preserve">               หมู่ที่ 5</t>
  </si>
  <si>
    <t>โครงการขยายเขตระบบประปาหมู่บ้าน บ้านหน้าเขาวัด (บริเวณที่ตั้งบ้านคลองตีน)</t>
  </si>
  <si>
    <t xml:space="preserve">               หมู่ที่ 6</t>
  </si>
  <si>
    <t>โครงการขยายเขตระบบประปาหมู่บ้าน บ้านนาท้อน หมู่ที่ 7</t>
  </si>
  <si>
    <t>โครงการขยายเขตระบบประปาหมู่บ้าน บ้านถ้ำหลอด (บริเวณที่ตั้งบ้านหน้าถ้ำ)</t>
  </si>
  <si>
    <t xml:space="preserve">               หมู่ที่ 9</t>
  </si>
  <si>
    <t>โครงการก่อสร้างถนนคอนกรีตเสริมเหล็กสายหลังวัดสวนจันทร์-ตลาดพุธ หมู่ที่ 3</t>
  </si>
  <si>
    <t>โครงการก่อสร้างถนนคอนกรีตเสริมเหล็กสายบ้านนายเสิน-สะพานสูง หมู่ที่ 6</t>
  </si>
  <si>
    <t>โครงการก่อสร้างถนนคอนกรีตเสริมเหล็กสายเขาวัด-ถ้ำดิน หมู่ที่ 9</t>
  </si>
  <si>
    <t>โครงการก่อสร้างถนนคอนกรีตเสริมเหล็กสายบ้านนายประเสริฐ-บ้านนายหีด หมู่ที่ 9</t>
  </si>
  <si>
    <t>โครงการก่อสร้างถนนคอนกรีตเสริมเหล็กสายชะอม-เจ็ดหลุม  หมู่ที่ 1</t>
  </si>
  <si>
    <t>โครงการก่อสร้างถนนคอนกรีตเสริมเหล็กสายไสไหเทียม หมู่ที่ 2</t>
  </si>
  <si>
    <t>โครงการก่อสร้างถนนคอนกรีตเสริมเหล็กสายกำโหม-ปลักเปลี้ย หมู่ที่ 2,3</t>
  </si>
  <si>
    <t>โครงการก่อสร้างถนนคอนกรีตเสริมเหล็กสายกำโหม-บ้านนายขำ หมู่ที่ 3</t>
  </si>
  <si>
    <t>ณ วันที่ 30  กันยายน  2560</t>
  </si>
  <si>
    <t xml:space="preserve">     1. อาคารสำนักงาน</t>
  </si>
  <si>
    <t xml:space="preserve">     2. อาคาร ศพด.บ้านปลักปลา</t>
  </si>
  <si>
    <t xml:space="preserve">     3. อาคาร ศพด.บ้านปากเจา</t>
  </si>
  <si>
    <t xml:space="preserve">     4. อาคาร ศพด.บ้านสวนจันทร์</t>
  </si>
  <si>
    <t xml:space="preserve">     5. อาคาร ศพด.บ้านหน้าเขาวัด</t>
  </si>
  <si>
    <t xml:space="preserve">      1. ครุภัณฑ์สำนักงาน</t>
  </si>
  <si>
    <t xml:space="preserve">      2. ครุภัณฑ์การศึกษา</t>
  </si>
  <si>
    <t xml:space="preserve">      3. ครุภัณฑ์ยานพาหนะและขนส่ง</t>
  </si>
  <si>
    <t xml:space="preserve">      4. คุรภัณฑ์เกษตร</t>
  </si>
  <si>
    <t xml:space="preserve">      5. ครุภัณฑ์ไฟฟ้าและวิทยุ</t>
  </si>
  <si>
    <t xml:space="preserve">      6. ครุภัณฑ์โฆษณาและเผยแพร่</t>
  </si>
  <si>
    <t xml:space="preserve">      7. ครุภัณฑ์วิทยาศาสตร์หรือการแพทย์</t>
  </si>
  <si>
    <t xml:space="preserve">      8. ครุภัณฑ์งานบ้านงานครัว</t>
  </si>
  <si>
    <t xml:space="preserve">      9. ครุภัณฑ์โรงงาน</t>
  </si>
  <si>
    <t xml:space="preserve">      10. ครุภัณฑ์ดับเพลิง</t>
  </si>
  <si>
    <t xml:space="preserve">      11. ครุภัณฑ์สำรวจ</t>
  </si>
  <si>
    <t xml:space="preserve">      12. ครุภัณฑ์คอมพิวเตอร์</t>
  </si>
  <si>
    <t xml:space="preserve">      13. ครุภัณฑ์อื่น</t>
  </si>
  <si>
    <t xml:space="preserve">          ทรัพย์สินที่แสดงตามงบทรัพย์สินเป็นกรรมสิทธิ์ขององค์การบริหารส่วนตำบลตลิ่งชันและองค์การบริหารส่วนตำบลตลิ่งชัน</t>
  </si>
  <si>
    <t>ได้ใช้ประโยชน์โดยตรง รวมทั้งทรัพย์สินที่ให้ยืมหรือเช่า ยกเว้นทรัพย์สินที่จัดไว้เพื่อเป็นการให้บริการสาธารณะ เช่น ถนน สะพาน</t>
  </si>
  <si>
    <t>ลานกีฬา  เป็นต้น</t>
  </si>
  <si>
    <t>หมายเหตุ 4  รายได้จากรัฐบาลค้างรับ</t>
  </si>
  <si>
    <t>เบี้ยยังชีพความพิการ</t>
  </si>
  <si>
    <t>ตั้งแต่วันที่  1  ตุลาคม  2559  ถึง  30  กันยายน  2560</t>
  </si>
  <si>
    <t>1 .เก้าอี้พลาสติกมีพนักพิง จำนวน 50 ตัว</t>
  </si>
  <si>
    <t>2. ชั้นวางทีวีทำจากไม้ จำนวน 1 ตู้</t>
  </si>
  <si>
    <t>3. ตู้เหล็กขนาด 4 ลิ้นชัก  จำนวน 1 ตู้</t>
  </si>
  <si>
    <t>4. ตู้เหล็กเก็บเอกสาร 2 บานประตู จำนวน 1 ตู้</t>
  </si>
  <si>
    <t xml:space="preserve">5. ตู้เหล็กบานเลื่อน จำนวน 1 ตู้ </t>
  </si>
  <si>
    <t>6. โต๊ะประชุมแบบพับได้หน้าลามิเนท โฟเมก้าขาว จำนวน</t>
  </si>
  <si>
    <t xml:space="preserve">     5 ตัว</t>
  </si>
  <si>
    <t>7. พัดลมแบบตั้งพื้น จำนวน 2 เครื่อง</t>
  </si>
  <si>
    <t>8. กล้องถ่ายภาพนิ่งระบบดิจิตอล จำนวน 2 ตัว</t>
  </si>
  <si>
    <t>9. โทรทัศน์ แอล อี ดี จำนวน 1 เครื่อง</t>
  </si>
  <si>
    <t>10. เครื่องพิมพ์ Multifunction ชนิดเลเซอร์/ชนิด LED</t>
  </si>
  <si>
    <t xml:space="preserve">       จำนวน  1  เครื่อง</t>
  </si>
  <si>
    <t>11. เครื่องโทรสารแบบใช้กระดาษธรรมดา จำนวน 1 เครื่อง</t>
  </si>
  <si>
    <t>12. เครื่องขยายเสียงเคลื่อนที่แบบลากจูง พร้อมไมลอยมือถือ</t>
  </si>
  <si>
    <t xml:space="preserve">       จำนวน 2 ตัว</t>
  </si>
  <si>
    <t>13. กล้องถ่ายภาพนิ่งระบบติจิตอล จำนวน 1 ตัว</t>
  </si>
  <si>
    <t>14. ตู้เย็น ขนาด 9 คิวบิกฟุต จำนวน 1 ตู้</t>
  </si>
  <si>
    <t>15. ถังต้มน้ำไฟฟ้า จำนวน 1 ถัง</t>
  </si>
  <si>
    <t>17. ค่าซ่อมแซมบำรุงรักษาและปรับปรุงครุภัณฑ์</t>
  </si>
  <si>
    <t>โครงการขุดลอกวัชพืชคูคึกฤทธิ์ หมู่ที่ 1</t>
  </si>
  <si>
    <t>โครงการซ่อมแซมถนนสายนาท้อน-เขาดิน หมู่ที่ 6</t>
  </si>
  <si>
    <t>โครงการซ่อมแซมถนนและคอท่อเหลี่ยมถนนสายหลังวัดปากเจา หมู่ที่ 8</t>
  </si>
  <si>
    <t>โครงการขุดลอกหน้าฝายเขานัน หมู่ที่ 8</t>
  </si>
  <si>
    <t>โครงการซ่อมแซมถนนสามแยกหมอแก้ว-น้ำตกเทพชนะ หมู่ที่ 7</t>
  </si>
  <si>
    <t>โครงการซ่อมแซมไฟฟ้าส่องทางสาธารณะในเขตตำบลตลิ่งชัน จำนวน 87 จุด</t>
  </si>
  <si>
    <t>สำหรับปี  สิ้นสุดวันที่  30  กันยายน  2560</t>
  </si>
  <si>
    <t>ในปีงบประมาณ พ.ศ. 2560    องค์การบริหารส่วนตำบลตลิ่งชัน   มีการบริหารงบประมาณซึ่งมียอด</t>
  </si>
  <si>
    <t>รายรับจริงทั้งสิ้นจำนวน  46,341,076.53  บาท  และมียอดรายจ่ายจริงทั้งสิ้นจำนวน  39,167,622.54  บาท  ดังปรากฎ</t>
  </si>
  <si>
    <t>ที่</t>
  </si>
  <si>
    <t>รายละเอียด</t>
  </si>
  <si>
    <t>1.หมวดภาษีอากร</t>
  </si>
  <si>
    <t>(1.1) ภาษีจัดเก็บเอง</t>
  </si>
  <si>
    <t>ภาษีโรงเรือนและที่ดิน</t>
  </si>
  <si>
    <t>ภาษีบำรุงท้องที่</t>
  </si>
  <si>
    <t>ภาษีป้าย</t>
  </si>
  <si>
    <t>อากรการฆ่าสัตว์</t>
  </si>
  <si>
    <t>อากรรังนกอีแอ่น</t>
  </si>
  <si>
    <t>ภาษีบำรุง อบจ. จากสถานค้าปลีกยาสูบ</t>
  </si>
  <si>
    <t>ภาษีบำรุง อบจ. จากสถานค้าปลีกน้ำมัน</t>
  </si>
  <si>
    <t>ค่าธรรมเนียมบำรุง อบจ. จากผู้เข้าพักโรงแรม</t>
  </si>
  <si>
    <t>รวมภาษีที่จัดเก็บเอง</t>
  </si>
  <si>
    <t>(1.2) ภาษีที่รัฐบาล จัดสรรให้</t>
  </si>
  <si>
    <t>ภาษีและค่าธรรมเนียมรถยนต์หรือล้อเลื่อน</t>
  </si>
  <si>
    <t>ภาษีมูลค่าเพิ่มที่จัดเก็บตามประมวลรัษฎากร 5%(อบจ)</t>
  </si>
  <si>
    <t>ภาษีมูลค่าเพิ่มตามกฎหมายท้องถิ่น (1 ใน 9)</t>
  </si>
  <si>
    <t>ภาษีมูลค่าเพิ่มตาม พ.ร.บ.กำหนดแผนฯ</t>
  </si>
  <si>
    <t>ภาษีธุรกิจเฉพาะ</t>
  </si>
  <si>
    <t>ภาษีสุรา</t>
  </si>
  <si>
    <t>ภาษีสรรพสามิต</t>
  </si>
  <si>
    <t>ภาษีการพนัน</t>
  </si>
  <si>
    <t>ภาษียาสูบ</t>
  </si>
  <si>
    <t>อากรประมง</t>
  </si>
  <si>
    <t>ค่าภาคหลวงไม้</t>
  </si>
  <si>
    <t>ค่าภาคหลวงแร่</t>
  </si>
  <si>
    <t>ค่าภาคหลวงปิโตรเลียม</t>
  </si>
  <si>
    <t>เงินที่เก็บตามกฎหมายว่าด้วยอุทยานแห่งชาติ</t>
  </si>
  <si>
    <t>ค่าธรรมเนียมและค่าใช้น้ำบาดาล</t>
  </si>
  <si>
    <t>ค่าธรรมเนียมการจดทะเบียนสิทธิและนิติกรรมตามประมวลกฎหมายที่ดิน</t>
  </si>
  <si>
    <t>ภาษีจัดสรรอื่น ๆ นอกเหนือจากรายการข้างต้น</t>
  </si>
  <si>
    <t>รวมรายได้จากภาษีจัดสรร</t>
  </si>
  <si>
    <t>2.หมวดค่าธรรมเนียม ใบอนุญาตและค่าปรับ</t>
  </si>
  <si>
    <t>ค่าธรรมเนียมเกี่ยวกับการฆ่าสัตว์และจำหน่ายเนื้อสัตว์</t>
  </si>
  <si>
    <t>ค่าธรรมเนียมประทับตรารับรองให้จำหน่ายเนื้อสัตว์</t>
  </si>
  <si>
    <t>ค่าธรรมเนียมเกี่ยวกับใบอนุญาตการขายสุรา</t>
  </si>
  <si>
    <t>ค่าธรรมเนียมเกี่ยวกับใบอนุญาตการพนัน</t>
  </si>
  <si>
    <t>ค่าธรรมเนียมจอดรถจักรยานยนต์และรถยนต์</t>
  </si>
  <si>
    <t>ค่าธรรมเนียมเกี่ยวกับการควบคุมอาคาร</t>
  </si>
  <si>
    <t>ค่าธรรมเนียมเก็บ ขน มูลฝอย</t>
  </si>
  <si>
    <t>ค่าธรรมเนียมเก็บ ขน อุจจาระหรือสิ่งปฏิกูล</t>
  </si>
  <si>
    <t>ค่าธรรมเนียมในการออกหนังสือรับรองการแจ้งสถานที่จำหน่ายหรือสะสมอาหาร</t>
  </si>
  <si>
    <t>ค่าธรรมเนียมเกี่ยวกับการตั้งสุสานและฌาปนสถาน</t>
  </si>
  <si>
    <t>ค่าธรรมเนียมปิด โปรย ติดตั้งแผ่นประกาศหรือแผ่นปลิวเพื่อการโฆษณา</t>
  </si>
  <si>
    <t>ค่าธรรมเนียมเกี่ยวกับทะเบียนราษฎร์</t>
  </si>
  <si>
    <t>ค่าธรรมเนียมเกี่ยวกับบัตรประจำตัวประชาชน</t>
  </si>
  <si>
    <t>ค่าธรรมเนียมการฉีดวัคซีน / ใบรับรองการฉีดวัคซีน</t>
  </si>
  <si>
    <t>ค่าธรรมเนียมเครื่องหมายประจำตัวสัตว์</t>
  </si>
  <si>
    <t>ค่าธรรมเนียมตามประมวลกฎหมายที่ดินมาตรา 9</t>
  </si>
  <si>
    <t>ค่าธรรมเนียมการขอรับใบอนุญาตเป็นผู้มีสิทธิทำรายงานผลกระทบสิ่งแวดล้อม</t>
  </si>
  <si>
    <t>ค่าธรรมเนียมใบอนุญาต เป็นผู้มีสิทธิทำรายงานผลกระทบสิ่งแวดล้อม</t>
  </si>
  <si>
    <t>ค่าธรรมเนียมคำขอรับใบอนุญาตเป็นผู้ควบคุม</t>
  </si>
  <si>
    <t>ค่าธรรมเนียมใบอนุญาตเป็นผู้ควบคุม</t>
  </si>
  <si>
    <t>ค่าธรรมเนียมคำขอรับใบอนุญาตเป็นผู้รับจ้างให้บริการ</t>
  </si>
  <si>
    <t>ค่าธรรมเนียมเป็นผู้รับจ้างให้บริการ</t>
  </si>
  <si>
    <t>ค่าธรรมเนียมการแพทย์</t>
  </si>
  <si>
    <t>ค่าปรับผู้กระทำผิดกฎหมายการจัดระเบียบจอดยานยนต์</t>
  </si>
  <si>
    <t>ค่าปรับผู้กระทำผิดกฎหมายจราจรทางบก</t>
  </si>
  <si>
    <t>ค่าปรับผู้กระทำผิดกฎหมายการป้องกันและระงับอัคคีภัย</t>
  </si>
  <si>
    <t>ค่าปรับผู้กระทำผิดกฎหมายรักษาความสะอาด</t>
  </si>
  <si>
    <t>ค่าปรับผู้กระทำผิดกฎหมายการทะเบียนราษฎร</t>
  </si>
  <si>
    <t>ค่าปรับผู้กระทำผิดกฎหมายบัตรประจำตัวประชาชน</t>
  </si>
  <si>
    <t>ค่าปรับผู้กระทำผิดกฎหมายสาธารณสุข</t>
  </si>
  <si>
    <t>ค่าปรับผู้กระทำผิดกฎหมายโรคพิษสุนัขบ้า</t>
  </si>
  <si>
    <t>ค่าปรับการผิดสัญญา</t>
  </si>
  <si>
    <t>ค่าใบอนุญาตรับทำการเก็บขนสิ่งปฏิกูลหรือมูลฝอย</t>
  </si>
  <si>
    <t>ค่าใบอนุญาตรับทำการกำจัดสิ่งปฏิกูลหรือมูลฝอย</t>
  </si>
  <si>
    <t>ค่าใบอนุญาตประกอบการค้าสำหรับกิจการที่เป็นอันตรายต่อสุขภาพ</t>
  </si>
  <si>
    <t>ค่าใบอนุญาตจัดตั้งสถานที่จำหน่ายหรือสะสมอาหาร</t>
  </si>
  <si>
    <t>ค่าใบอนุญาตจำหน่ายสินค้าในที่หรือทางสาธารณะ เช่น เร่ขาย หรือแผงลอย</t>
  </si>
  <si>
    <t>ค่าใบอนุญาตให้ตั้งตลาดเอกชน</t>
  </si>
  <si>
    <t>ค่าใบอนุญาตเกี่ยวกับการควบคุมอาคาร</t>
  </si>
  <si>
    <t>ค่าใบอนุญาตเกี่ยวกับการโฆษณาโดยใช้เครื่องขยายเสียง</t>
  </si>
  <si>
    <t>ค่าตอบแทนตามกฎหมายการเดินเรือในน่านน้ำไทย</t>
  </si>
  <si>
    <t>ค่าธรรมเนียมใบอนุญาตและค่าปรับอื่น ๆ นอกเหนือจากรายการข้างต้น</t>
  </si>
  <si>
    <t>รวมรายได้จากค่าธรรมเนียมใบอนุญาติและค่าปรับ</t>
  </si>
  <si>
    <t>3. รายได้จากทรัพย์สิน</t>
  </si>
  <si>
    <t>ค่าเช่าที่ดิน</t>
  </si>
  <si>
    <t>ค่าเช่าหรือค่าบริการสถานที่</t>
  </si>
  <si>
    <t>รายได้จากการขายทอดตลาดในทรัพย์สิน</t>
  </si>
  <si>
    <t>รายได้จากการโอนกิจการสาธารณูปโภค หรือการพาณิชย์</t>
  </si>
  <si>
    <t>เงินปันผลจากโรงพิมพ์ส่วนท้องถิ่น</t>
  </si>
  <si>
    <t>รายได้จากทรัพย์สินอื่น ๆ นอกเหนือจากรายการข้างต้น</t>
  </si>
  <si>
    <t>รวมรายได้จากทรัพย์สิน</t>
  </si>
  <si>
    <t>4.หมวดรายได้จาก สาธารณูปโภคและ การพาณิชย์</t>
  </si>
  <si>
    <t>เงินช่วยเหลือจากการประปา</t>
  </si>
  <si>
    <t>เงินช่วยเหลือจากสถานธนานุบาล</t>
  </si>
  <si>
    <t>เงินช่วยเหลือท้องถิ่นจากการโอนกิจการสาธารณูปโภคและการพาณิชย์</t>
  </si>
  <si>
    <t>เงินช่วยเหลือจากกิจการโรงแรม</t>
  </si>
  <si>
    <t>เงินสะสมจากการโอนกิจการสาธารณูปโภคหรือการพาณิชย์</t>
  </si>
  <si>
    <t>รายได้จากสาธารณูปโภคและการพาณิชย์อื่น ๆ นอกเหนือจากรายการข้างต้น</t>
  </si>
  <si>
    <t>รวมรายได้จากสาธารณูปโภคฯ</t>
  </si>
  <si>
    <t>5.หมวดรายได้-เบ็ดเตล็ด</t>
  </si>
  <si>
    <t>ค่าจำหน่ายเวชภัณฑ์</t>
  </si>
  <si>
    <t>ค่าขายเศษของ</t>
  </si>
  <si>
    <t>เงินที่มีผู้อุทิศให้</t>
  </si>
  <si>
    <t>ค่าขายแบบแปลน</t>
  </si>
  <si>
    <t>ค่าเขียนแบบแปลน</t>
  </si>
  <si>
    <t>ค่าจำหน่ายแบบพิมพ์และคำร้อง</t>
  </si>
  <si>
    <t>ค่ารับรองสำเนาและถ่ายเอกสาร</t>
  </si>
  <si>
    <t>ค่าสมัครสมาชิกห้องสมุด</t>
  </si>
  <si>
    <t>รายได้เบ็ดเตล็ดอื่น ๆ นอกเหนือจากรายการข้างต้น</t>
  </si>
  <si>
    <t>รวมรายได้เบ็ดเตล็ด</t>
  </si>
  <si>
    <t>6.รายรับจากเงินอุดหนุนทั่วไป</t>
  </si>
  <si>
    <t>เงินอุดหนุนทั่วไปเพื่อดำเนินการตามอำนาจหน้าที่และภารกิจถ่ายโอนเลือกทำ</t>
  </si>
  <si>
    <t>เงินอุดหนุนทั่วไประบุวัตถุประสงค์</t>
  </si>
  <si>
    <t>เงินอุดหนุนทั่วไปอื่นๆนอกเหนือจากรายการข้างต้น</t>
  </si>
  <si>
    <t>รวมเงินอุดหนุนทั่วไป</t>
  </si>
  <si>
    <t>7.รายรับจาก เงินอุดหนุนเฉพาะกิจ</t>
  </si>
  <si>
    <t>เงินอุดหนุนเฉพาะกิจด้านการศึกษา</t>
  </si>
  <si>
    <t>เงินอุดหนุนเฉพาะกิจจากกรมส่งเสริมการปกครองท้องถิ่น</t>
  </si>
  <si>
    <t>เงินอุดหนุนเฉพาะกิจจากกระทรวงวิทยาศาสตร์</t>
  </si>
  <si>
    <t>เงินอุดหนุนเฉพาะกิจจากการท่องเที่ยวแห่งประเทศไทย</t>
  </si>
  <si>
    <t>เงินอุดหนุนเฉพาะกิจการเคหะแห่งชาติ</t>
  </si>
  <si>
    <t>เงินอุดหนุนเฉพาะกิจจากกระทรวงสาธารณสุข</t>
  </si>
  <si>
    <t>เงินอุดหนุนเฉพาะกิจจากกรมโยธาธิการและผังเมือง</t>
  </si>
  <si>
    <t>เงินอุดหนุนเฉพาะกิจอื่น ๆ นอกเหนือจากรายการข้างต้น</t>
  </si>
  <si>
    <t>รวมเงินอุดหนุนเฉพาะกิจ</t>
  </si>
  <si>
    <t>8.รายรับอื่น</t>
  </si>
  <si>
    <t>เงินกู้จากสถาบันการเงิน</t>
  </si>
  <si>
    <t>เงินกู้จาก กสอ.</t>
  </si>
  <si>
    <t>เงินกู้จาก กสท.</t>
  </si>
  <si>
    <t>เงินกู้จาก กบท.</t>
  </si>
  <si>
    <t>เงินกู้จากกองทุนสิ่งแวดล้อม</t>
  </si>
  <si>
    <t>เงินกู้อื่น ๆ</t>
  </si>
  <si>
    <t>รวมเงินกู้</t>
  </si>
  <si>
    <t>เงินที่จ่ายขาดจากเงินสะสม (เงินสะสม)</t>
  </si>
  <si>
    <t>อื่น ๆ</t>
  </si>
  <si>
    <t>รวมรายรับอื่นๆ</t>
  </si>
  <si>
    <t>รวมรายได้ 5 หมวด (1-5)</t>
  </si>
  <si>
    <t>รวมรายรับทั้งสิ้น (1-8)</t>
  </si>
  <si>
    <t>เงินกู้คงเหลือ</t>
  </si>
  <si>
    <t>ยอดเงินกู้คงเหลือทั้งหมด ณ วันสิ้นเดือนกันยายนของปีงบประมาณ</t>
  </si>
  <si>
    <t>ยอดเงินสะสม ณ วันสิ้นเดือนกันยายนของปีงบประมาณ</t>
  </si>
  <si>
    <t>ยอดเงินทุนสำรองสะสม ณ วันสิ้นเดือนกันยายนของปีงบประมาณ</t>
  </si>
  <si>
    <t>1. งบกลาง</t>
  </si>
  <si>
    <t>ค่าชำระหนี้เงินต้นและดอกเบี้ย</t>
  </si>
  <si>
    <t>รายจ่ายตามข้อผูกพัน</t>
  </si>
  <si>
    <t>เงินช่วยเหลือค่าทำศพ</t>
  </si>
  <si>
    <t>เงินสมทบกองทุนบำเหน็จบำนาญข้าราชการส่วนท้องถิ่น (ก.บ.ท.)</t>
  </si>
  <si>
    <t>เงินสำรองจ่าย</t>
  </si>
  <si>
    <t>เงินช่วยเหลืองบประมาณรายจ่ายเฉพาะการประปา</t>
  </si>
  <si>
    <t>เงินช่วยเหลืองบประมาณรายจ่ายเฉพาะการสถานธนานุบาล</t>
  </si>
  <si>
    <t>อื่น ๆ นอกเหนือจากรายการข้างต้น</t>
  </si>
  <si>
    <t>รวมงบกลาง</t>
  </si>
  <si>
    <t>2. งบบุคลากร (หมวดเงินเดือน ค่าจ้าง)</t>
  </si>
  <si>
    <t>ค่าจ้างประจำ</t>
  </si>
  <si>
    <t>ค่าจ้างชั่วคราว</t>
  </si>
  <si>
    <t>รวมงบบุคลากร</t>
  </si>
  <si>
    <t>3. งบดำเนินงาน ((หมวดค่าตอบแทน ใช้สอย และวัสดุ และ หมวดสาธารณูปโภค)</t>
  </si>
  <si>
    <t>รวมงบดำเนินงาน</t>
  </si>
  <si>
    <t>4. งบลงทุน (หมวดค่าครุภัณฑ์ ที่ดินและสิ่งก่อสร้าง)</t>
  </si>
  <si>
    <t>รวมงบลงทุน</t>
  </si>
  <si>
    <t>5. งบอุดหนุน</t>
  </si>
  <si>
    <t>เงินอุดหนุนองค์กรปกครองส่วนท้องถิ่น</t>
  </si>
  <si>
    <t>เงินอุดหนุนส่วนราชการ อื่นๆ</t>
  </si>
  <si>
    <t>เงินอุดหนุนเอกชน</t>
  </si>
  <si>
    <t>รวมงบอุดหนุน</t>
  </si>
  <si>
    <t>6. งบรายจ่ายอื่น</t>
  </si>
  <si>
    <t>รายจ่ายอื่นๆ</t>
  </si>
  <si>
    <t>รวมรายจ่ายทั้งสิ้น ( 1+2+3+4+5+6 )</t>
  </si>
  <si>
    <t>สถิติการคลังท้องถิ่น</t>
  </si>
  <si>
    <t>รายรับจริง - รายจ่ายจริง ประจำปีงบประมาณ พ.ศ. 2560</t>
  </si>
  <si>
    <t>ขององค์การบริหารส่วนตำบลตลิ่งชัน</t>
  </si>
  <si>
    <t>อำเภอท่าศาลา  จังหวัดนครศรีธรรมราช</t>
  </si>
  <si>
    <t xml:space="preserve"> - กลุ่มชมรมเศรษฐกิจชุมชนบ้านหน้าเขาวัด</t>
  </si>
  <si>
    <t xml:space="preserve"> - กลุ่มเกษตรพัฒนาบ้านสวนจันทร์</t>
  </si>
  <si>
    <t xml:space="preserve"> - กลุ่มชมชมผลไม้ตำบลตลิ่งชัน</t>
  </si>
  <si>
    <t xml:space="preserve"> - กลุ่มเกษตรกรทำสวนตลิ่งชัน</t>
  </si>
  <si>
    <t xml:space="preserve"> - กลุ่มนาท้อนพัฒนา</t>
  </si>
  <si>
    <t xml:space="preserve"> - กลุ่มพัฒนายากลาย</t>
  </si>
  <si>
    <t xml:space="preserve"> - กลุ่มพัฒนาอาชีพการเกษตรบ้านหนองหว้า</t>
  </si>
  <si>
    <t xml:space="preserve"> - กลุ่มเลี้ยงผึ้งโพรงไทย</t>
  </si>
  <si>
    <t xml:space="preserve">                                     องค์การบริหารส่วนตำบลตลิ่งชัน  อำเภอท่าศาลา  จังหวัดนครศรีธรรมราช</t>
  </si>
  <si>
    <t xml:space="preserve">                                                                 หมายเหตุประกอบงบแสดงฐานะการเงิน</t>
  </si>
  <si>
    <t xml:space="preserve">                                                                 สำหรับปี  สิ้นสุดวันที่ 30  กันยายน  2560</t>
  </si>
  <si>
    <t>หมายเหตุ  5  ลูกหนี้เงินทุนโครงการเศรษฐกิจชุมชน</t>
  </si>
  <si>
    <t>เงินรับฝากอื่น ๆ (หมายเหตุ 4.1)</t>
  </si>
  <si>
    <t>หมายเหตุ 4.1 รายงานประกอบเงินรับฝากอื่น ๆ</t>
  </si>
  <si>
    <t xml:space="preserve">                              องค์การบริหารส่วนตำบลตลิ่งชัน  อำเภอท่าศาลา  จังหวัดนครศรีธรรมราช</t>
  </si>
  <si>
    <t xml:space="preserve">                                                            หมายเหตุประกอบงบแสดงฐานะการเงิน</t>
  </si>
  <si>
    <t xml:space="preserve">                                                             สำหรับปี สิ้นสุดวันที่ 30 กันยายน 2560</t>
  </si>
  <si>
    <t xml:space="preserve">ทั้งนี้ในปีงบประมาณ 2560  ได้รับอนุมัติให้จ่ายเงินสะสมที่อยู่ระหว่างดำเนินการจำนวน  9,094,490.30 บาท  </t>
  </si>
  <si>
    <t xml:space="preserve">                               (ลงชื่อ)                                                                                                 (ลงชื่อ)                                                       </t>
  </si>
  <si>
    <t xml:space="preserve">                                               (นางสมผิว  ศรีเผือก                                                                        (นายอภิรักษ์  ไพบูลย์                                 </t>
  </si>
  <si>
    <t xml:space="preserve">                                               ผู้อำนวยการกองคลัง                                                               ปลัดองค์การบริหารส่วนตำบล         </t>
  </si>
  <si>
    <t xml:space="preserve">                             (ลงชิ่อ)</t>
  </si>
  <si>
    <t xml:space="preserve">                                           (นายชัยวุฒิ  แก้วอย่างดี)</t>
  </si>
  <si>
    <t xml:space="preserve">                              นายกองค์การบริหารส่วนตำบลตลิ่งชัน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</si>
</sst>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_-* #,##0_-;\-* #,##0_-;_-* &quot;-&quot;??_-;_-@_-"/>
    <numFmt numFmtId="188" formatCode="#,##0.00_ ;\-#,##0.00\ "/>
    <numFmt numFmtId="189" formatCode="0.0"/>
  </numFmts>
  <fonts count="21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1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sz val="14"/>
      <color theme="1"/>
      <name val="Angsana New"/>
      <family val="1"/>
    </font>
    <font>
      <sz val="16"/>
      <color theme="1"/>
      <name val="Angsana New"/>
      <family val="1"/>
    </font>
    <font>
      <b/>
      <sz val="14"/>
      <color theme="1"/>
      <name val="Angsana New"/>
      <family val="1"/>
    </font>
    <font>
      <b/>
      <sz val="16"/>
      <color theme="1"/>
      <name val="Angsana New"/>
      <family val="1"/>
    </font>
    <font>
      <b/>
      <sz val="15"/>
      <color theme="1"/>
      <name val="Angsana New"/>
      <family val="1"/>
    </font>
    <font>
      <u/>
      <sz val="14"/>
      <color theme="1"/>
      <name val="Angsana New"/>
      <family val="1"/>
    </font>
    <font>
      <sz val="12"/>
      <color theme="1"/>
      <name val="Angsana New"/>
      <family val="1"/>
    </font>
    <font>
      <b/>
      <sz val="12"/>
      <color theme="1"/>
      <name val="Angsana New"/>
      <family val="1"/>
    </font>
    <font>
      <b/>
      <u/>
      <sz val="12"/>
      <color theme="1"/>
      <name val="Angsana New"/>
      <family val="1"/>
    </font>
    <font>
      <sz val="14"/>
      <name val="Cordia New"/>
      <family val="2"/>
    </font>
    <font>
      <sz val="14"/>
      <name val="Cordia New"/>
      <family val="2"/>
    </font>
    <font>
      <b/>
      <sz val="11"/>
      <color theme="1"/>
      <name val="Angsana New"/>
      <family val="1"/>
    </font>
    <font>
      <sz val="15"/>
      <color theme="1"/>
      <name val="Angsana New"/>
      <family val="1"/>
    </font>
    <font>
      <sz val="16"/>
      <color theme="1"/>
      <name val="Tahoma"/>
      <family val="2"/>
      <charset val="222"/>
      <scheme val="minor"/>
    </font>
    <font>
      <b/>
      <u/>
      <sz val="11"/>
      <color theme="1"/>
      <name val="Angsana New"/>
      <family val="1"/>
    </font>
    <font>
      <sz val="14"/>
      <name val="Angsana New"/>
      <family val="1"/>
    </font>
    <font>
      <u/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ashed">
        <color auto="1"/>
      </top>
      <bottom style="double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8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</cellStyleXfs>
  <cellXfs count="255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/>
    <xf numFmtId="0" fontId="4" fillId="0" borderId="2" xfId="0" applyFont="1" applyBorder="1"/>
    <xf numFmtId="0" fontId="4" fillId="0" borderId="7" xfId="0" applyFont="1" applyBorder="1"/>
    <xf numFmtId="0" fontId="6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7" xfId="0" applyFont="1" applyBorder="1" applyAlignment="1">
      <alignment horizontal="center"/>
    </xf>
    <xf numFmtId="0" fontId="6" fillId="0" borderId="0" xfId="0" applyFont="1" applyAlignment="1"/>
    <xf numFmtId="0" fontId="6" fillId="0" borderId="0" xfId="0" applyFont="1" applyAlignment="1">
      <alignment horizontal="center"/>
    </xf>
    <xf numFmtId="0" fontId="4" fillId="0" borderId="0" xfId="0" applyFont="1" applyBorder="1"/>
    <xf numFmtId="0" fontId="6" fillId="0" borderId="0" xfId="0" applyFont="1" applyBorder="1"/>
    <xf numFmtId="0" fontId="10" fillId="0" borderId="0" xfId="0" applyFont="1"/>
    <xf numFmtId="0" fontId="10" fillId="0" borderId="2" xfId="0" applyFont="1" applyBorder="1"/>
    <xf numFmtId="0" fontId="2" fillId="0" borderId="2" xfId="0" applyFont="1" applyBorder="1" applyAlignment="1">
      <alignment vertical="center"/>
    </xf>
    <xf numFmtId="0" fontId="2" fillId="0" borderId="2" xfId="0" applyFont="1" applyBorder="1"/>
    <xf numFmtId="0" fontId="10" fillId="0" borderId="5" xfId="0" applyFont="1" applyBorder="1"/>
    <xf numFmtId="0" fontId="10" fillId="0" borderId="7" xfId="0" applyFont="1" applyBorder="1"/>
    <xf numFmtId="0" fontId="11" fillId="0" borderId="5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2" xfId="0" applyFont="1" applyBorder="1"/>
    <xf numFmtId="0" fontId="11" fillId="0" borderId="7" xfId="0" applyFont="1" applyBorder="1" applyAlignment="1">
      <alignment horizontal="center"/>
    </xf>
    <xf numFmtId="0" fontId="10" fillId="0" borderId="3" xfId="0" applyFont="1" applyBorder="1"/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11" fillId="0" borderId="1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0" fillId="0" borderId="11" xfId="0" applyFont="1" applyBorder="1"/>
    <xf numFmtId="0" fontId="2" fillId="0" borderId="8" xfId="0" applyFont="1" applyBorder="1"/>
    <xf numFmtId="0" fontId="10" fillId="0" borderId="8" xfId="0" applyFont="1" applyBorder="1"/>
    <xf numFmtId="0" fontId="10" fillId="0" borderId="12" xfId="0" applyFont="1" applyBorder="1"/>
    <xf numFmtId="0" fontId="11" fillId="0" borderId="8" xfId="0" applyFont="1" applyBorder="1" applyAlignment="1">
      <alignment vertical="center"/>
    </xf>
    <xf numFmtId="0" fontId="10" fillId="0" borderId="17" xfId="0" applyFont="1" applyBorder="1"/>
    <xf numFmtId="0" fontId="6" fillId="0" borderId="4" xfId="0" applyFont="1" applyBorder="1" applyAlignment="1">
      <alignment horizontal="center"/>
    </xf>
    <xf numFmtId="43" fontId="4" fillId="0" borderId="2" xfId="3" applyFont="1" applyBorder="1"/>
    <xf numFmtId="187" fontId="4" fillId="0" borderId="2" xfId="3" applyNumberFormat="1" applyFont="1" applyBorder="1"/>
    <xf numFmtId="0" fontId="4" fillId="0" borderId="2" xfId="0" quotePrefix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43" fontId="4" fillId="0" borderId="0" xfId="3" applyFont="1"/>
    <xf numFmtId="43" fontId="4" fillId="0" borderId="0" xfId="0" applyNumberFormat="1" applyFont="1"/>
    <xf numFmtId="43" fontId="4" fillId="0" borderId="10" xfId="3" applyFont="1" applyBorder="1"/>
    <xf numFmtId="43" fontId="5" fillId="0" borderId="0" xfId="3" applyFont="1"/>
    <xf numFmtId="43" fontId="5" fillId="0" borderId="0" xfId="0" applyNumberFormat="1" applyFont="1"/>
    <xf numFmtId="0" fontId="4" fillId="0" borderId="2" xfId="0" applyFont="1" applyBorder="1" applyAlignment="1">
      <alignment shrinkToFit="1"/>
    </xf>
    <xf numFmtId="0" fontId="4" fillId="0" borderId="0" xfId="0" applyFont="1" applyAlignment="1">
      <alignment horizontal="left"/>
    </xf>
    <xf numFmtId="0" fontId="10" fillId="0" borderId="2" xfId="0" applyFont="1" applyBorder="1" applyAlignment="1">
      <alignment shrinkToFit="1"/>
    </xf>
    <xf numFmtId="43" fontId="10" fillId="0" borderId="2" xfId="3" applyFont="1" applyBorder="1"/>
    <xf numFmtId="43" fontId="10" fillId="0" borderId="0" xfId="0" applyNumberFormat="1" applyFont="1"/>
    <xf numFmtId="43" fontId="10" fillId="0" borderId="8" xfId="0" applyNumberFormat="1" applyFont="1" applyBorder="1"/>
    <xf numFmtId="4" fontId="4" fillId="0" borderId="0" xfId="0" applyNumberFormat="1" applyFont="1"/>
    <xf numFmtId="4" fontId="4" fillId="0" borderId="2" xfId="0" applyNumberFormat="1" applyFont="1" applyBorder="1"/>
    <xf numFmtId="43" fontId="4" fillId="0" borderId="0" xfId="3" applyFont="1" applyBorder="1"/>
    <xf numFmtId="0" fontId="10" fillId="0" borderId="25" xfId="0" applyFont="1" applyBorder="1"/>
    <xf numFmtId="0" fontId="10" fillId="0" borderId="23" xfId="0" applyFont="1" applyBorder="1"/>
    <xf numFmtId="0" fontId="12" fillId="0" borderId="22" xfId="0" applyFont="1" applyBorder="1" applyAlignment="1">
      <alignment horizontal="left" vertical="center"/>
    </xf>
    <xf numFmtId="0" fontId="11" fillId="0" borderId="24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/>
    </xf>
    <xf numFmtId="0" fontId="11" fillId="0" borderId="22" xfId="0" applyFont="1" applyBorder="1" applyAlignment="1">
      <alignment horizontal="center" vertical="center"/>
    </xf>
    <xf numFmtId="0" fontId="11" fillId="0" borderId="22" xfId="0" applyFont="1" applyBorder="1"/>
    <xf numFmtId="0" fontId="10" fillId="0" borderId="23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10" fillId="0" borderId="27" xfId="0" applyFont="1" applyBorder="1"/>
    <xf numFmtId="0" fontId="2" fillId="0" borderId="25" xfId="0" applyFont="1" applyBorder="1"/>
    <xf numFmtId="0" fontId="15" fillId="0" borderId="8" xfId="0" applyFont="1" applyBorder="1" applyAlignment="1">
      <alignment horizontal="left"/>
    </xf>
    <xf numFmtId="0" fontId="10" fillId="0" borderId="23" xfId="0" applyNumberFormat="1" applyFont="1" applyBorder="1"/>
    <xf numFmtId="0" fontId="10" fillId="0" borderId="7" xfId="0" applyNumberFormat="1" applyFont="1" applyBorder="1"/>
    <xf numFmtId="0" fontId="10" fillId="0" borderId="23" xfId="0" applyNumberFormat="1" applyFont="1" applyBorder="1" applyAlignment="1">
      <alignment horizontal="center"/>
    </xf>
    <xf numFmtId="4" fontId="4" fillId="0" borderId="2" xfId="3" applyNumberFormat="1" applyFont="1" applyBorder="1"/>
    <xf numFmtId="43" fontId="5" fillId="0" borderId="0" xfId="0" applyNumberFormat="1" applyFont="1" applyBorder="1"/>
    <xf numFmtId="43" fontId="4" fillId="0" borderId="0" xfId="0" applyNumberFormat="1" applyFont="1" applyBorder="1"/>
    <xf numFmtId="0" fontId="16" fillId="0" borderId="0" xfId="0" applyFont="1"/>
    <xf numFmtId="0" fontId="8" fillId="0" borderId="0" xfId="0" applyFont="1"/>
    <xf numFmtId="43" fontId="16" fillId="0" borderId="0" xfId="0" applyNumberFormat="1" applyFont="1" applyBorder="1"/>
    <xf numFmtId="4" fontId="4" fillId="0" borderId="0" xfId="0" applyNumberFormat="1" applyFont="1" applyBorder="1"/>
    <xf numFmtId="0" fontId="17" fillId="0" borderId="0" xfId="0" applyFont="1"/>
    <xf numFmtId="0" fontId="6" fillId="0" borderId="7" xfId="0" applyFont="1" applyBorder="1"/>
    <xf numFmtId="0" fontId="5" fillId="0" borderId="0" xfId="0" applyFont="1" applyBorder="1"/>
    <xf numFmtId="4" fontId="6" fillId="0" borderId="0" xfId="0" applyNumberFormat="1" applyFont="1" applyBorder="1"/>
    <xf numFmtId="43" fontId="6" fillId="0" borderId="9" xfId="0" applyNumberFormat="1" applyFont="1" applyBorder="1"/>
    <xf numFmtId="0" fontId="4" fillId="0" borderId="0" xfId="0" applyNumberFormat="1" applyFont="1" applyBorder="1"/>
    <xf numFmtId="0" fontId="0" fillId="0" borderId="0" xfId="0" applyBorder="1"/>
    <xf numFmtId="0" fontId="6" fillId="0" borderId="4" xfId="0" applyFont="1" applyBorder="1" applyAlignment="1">
      <alignment horizontal="center"/>
    </xf>
    <xf numFmtId="43" fontId="5" fillId="0" borderId="0" xfId="3" applyFont="1" applyBorder="1"/>
    <xf numFmtId="0" fontId="6" fillId="0" borderId="4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10" fillId="0" borderId="2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187" fontId="4" fillId="0" borderId="0" xfId="3" applyNumberFormat="1" applyFont="1" applyBorder="1"/>
    <xf numFmtId="43" fontId="10" fillId="0" borderId="2" xfId="3" applyFont="1" applyBorder="1" applyAlignment="1">
      <alignment horizontal="right"/>
    </xf>
    <xf numFmtId="43" fontId="16" fillId="0" borderId="0" xfId="3" applyFont="1"/>
    <xf numFmtId="0" fontId="6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43" fontId="11" fillId="0" borderId="4" xfId="3" applyFont="1" applyBorder="1"/>
    <xf numFmtId="43" fontId="11" fillId="0" borderId="2" xfId="3" applyFont="1" applyBorder="1"/>
    <xf numFmtId="0" fontId="10" fillId="0" borderId="12" xfId="0" applyFont="1" applyBorder="1" applyAlignment="1">
      <alignment shrinkToFit="1"/>
    </xf>
    <xf numFmtId="0" fontId="15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8" fillId="0" borderId="24" xfId="0" applyFont="1" applyBorder="1" applyAlignment="1">
      <alignment horizontal="left" vertical="center"/>
    </xf>
    <xf numFmtId="43" fontId="15" fillId="0" borderId="22" xfId="3" applyFont="1" applyBorder="1" applyAlignment="1">
      <alignment horizontal="center" vertical="center"/>
    </xf>
    <xf numFmtId="43" fontId="15" fillId="0" borderId="22" xfId="3" applyFont="1" applyBorder="1" applyAlignment="1">
      <alignment horizontal="center"/>
    </xf>
    <xf numFmtId="43" fontId="15" fillId="0" borderId="22" xfId="3" applyFont="1" applyBorder="1"/>
    <xf numFmtId="43" fontId="2" fillId="0" borderId="23" xfId="3" applyFont="1" applyBorder="1"/>
    <xf numFmtId="43" fontId="2" fillId="0" borderId="2" xfId="3" applyFont="1" applyBorder="1"/>
    <xf numFmtId="43" fontId="2" fillId="0" borderId="2" xfId="3" applyFont="1" applyBorder="1" applyAlignment="1">
      <alignment horizontal="right"/>
    </xf>
    <xf numFmtId="43" fontId="2" fillId="0" borderId="23" xfId="3" applyFont="1" applyBorder="1" applyAlignment="1">
      <alignment horizontal="right"/>
    </xf>
    <xf numFmtId="0" fontId="15" fillId="0" borderId="13" xfId="0" applyFont="1" applyBorder="1" applyAlignment="1">
      <alignment horizontal="center"/>
    </xf>
    <xf numFmtId="43" fontId="2" fillId="0" borderId="6" xfId="3" applyFont="1" applyBorder="1"/>
    <xf numFmtId="0" fontId="18" fillId="0" borderId="8" xfId="0" applyFont="1" applyBorder="1" applyAlignment="1">
      <alignment horizontal="left"/>
    </xf>
    <xf numFmtId="2" fontId="2" fillId="0" borderId="28" xfId="0" applyNumberFormat="1" applyFont="1" applyBorder="1"/>
    <xf numFmtId="4" fontId="2" fillId="0" borderId="23" xfId="3" applyNumberFormat="1" applyFont="1" applyBorder="1"/>
    <xf numFmtId="4" fontId="2" fillId="0" borderId="6" xfId="3" applyNumberFormat="1" applyFont="1" applyBorder="1"/>
    <xf numFmtId="0" fontId="15" fillId="0" borderId="0" xfId="0" applyFont="1"/>
    <xf numFmtId="43" fontId="2" fillId="0" borderId="16" xfId="0" applyNumberFormat="1" applyFont="1" applyBorder="1"/>
    <xf numFmtId="0" fontId="11" fillId="0" borderId="8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19" fillId="0" borderId="0" xfId="0" applyFont="1" applyBorder="1"/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3" fontId="6" fillId="0" borderId="21" xfId="3" applyFont="1" applyBorder="1"/>
    <xf numFmtId="43" fontId="6" fillId="0" borderId="18" xfId="0" applyNumberFormat="1" applyFont="1" applyBorder="1"/>
    <xf numFmtId="43" fontId="6" fillId="0" borderId="20" xfId="0" applyNumberFormat="1" applyFont="1" applyBorder="1"/>
    <xf numFmtId="43" fontId="6" fillId="0" borderId="19" xfId="0" applyNumberFormat="1" applyFont="1" applyBorder="1"/>
    <xf numFmtId="43" fontId="6" fillId="0" borderId="0" xfId="0" applyNumberFormat="1" applyFont="1" applyBorder="1"/>
    <xf numFmtId="43" fontId="4" fillId="0" borderId="10" xfId="0" applyNumberFormat="1" applyFont="1" applyBorder="1"/>
    <xf numFmtId="43" fontId="6" fillId="0" borderId="29" xfId="0" applyNumberFormat="1" applyFont="1" applyBorder="1"/>
    <xf numFmtId="43" fontId="4" fillId="0" borderId="0" xfId="3" applyNumberFormat="1" applyFont="1"/>
    <xf numFmtId="43" fontId="4" fillId="0" borderId="19" xfId="0" applyNumberFormat="1" applyFont="1" applyBorder="1"/>
    <xf numFmtId="43" fontId="16" fillId="0" borderId="0" xfId="3" applyFont="1" applyBorder="1"/>
    <xf numFmtId="43" fontId="4" fillId="0" borderId="17" xfId="3" applyFont="1" applyBorder="1"/>
    <xf numFmtId="4" fontId="19" fillId="0" borderId="0" xfId="0" quotePrefix="1" applyNumberFormat="1" applyFont="1" applyBorder="1" applyAlignment="1">
      <alignment horizontal="right"/>
    </xf>
    <xf numFmtId="0" fontId="20" fillId="0" borderId="0" xfId="0" applyFont="1" applyBorder="1"/>
    <xf numFmtId="4" fontId="19" fillId="0" borderId="0" xfId="0" applyNumberFormat="1" applyFont="1" applyBorder="1"/>
    <xf numFmtId="4" fontId="19" fillId="0" borderId="0" xfId="0" applyNumberFormat="1" applyFont="1" applyBorder="1" applyAlignment="1">
      <alignment horizontal="right"/>
    </xf>
    <xf numFmtId="0" fontId="7" fillId="0" borderId="4" xfId="0" applyFont="1" applyBorder="1" applyAlignment="1">
      <alignment horizontal="center"/>
    </xf>
    <xf numFmtId="0" fontId="5" fillId="0" borderId="2" xfId="0" applyFont="1" applyBorder="1"/>
    <xf numFmtId="43" fontId="5" fillId="0" borderId="2" xfId="3" applyFont="1" applyBorder="1"/>
    <xf numFmtId="0" fontId="5" fillId="0" borderId="7" xfId="0" applyFont="1" applyBorder="1"/>
    <xf numFmtId="0" fontId="5" fillId="0" borderId="1" xfId="0" applyFont="1" applyBorder="1"/>
    <xf numFmtId="43" fontId="5" fillId="0" borderId="7" xfId="3" applyFont="1" applyBorder="1"/>
    <xf numFmtId="43" fontId="7" fillId="0" borderId="7" xfId="0" applyNumberFormat="1" applyFont="1" applyBorder="1"/>
    <xf numFmtId="0" fontId="4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0" xfId="0" applyFont="1" applyFill="1" applyBorder="1"/>
    <xf numFmtId="187" fontId="4" fillId="0" borderId="7" xfId="3" applyNumberFormat="1" applyFont="1" applyBorder="1"/>
    <xf numFmtId="0" fontId="4" fillId="0" borderId="0" xfId="0" quotePrefix="1" applyFont="1" applyBorder="1" applyAlignment="1">
      <alignment horizontal="center"/>
    </xf>
    <xf numFmtId="189" fontId="4" fillId="0" borderId="2" xfId="0" quotePrefix="1" applyNumberFormat="1" applyFont="1" applyBorder="1" applyAlignment="1">
      <alignment horizontal="center"/>
    </xf>
    <xf numFmtId="189" fontId="4" fillId="0" borderId="7" xfId="0" quotePrefix="1" applyNumberFormat="1" applyFont="1" applyBorder="1" applyAlignment="1">
      <alignment horizontal="center"/>
    </xf>
    <xf numFmtId="2" fontId="2" fillId="0" borderId="30" xfId="0" applyNumberFormat="1" applyFont="1" applyBorder="1"/>
    <xf numFmtId="2" fontId="2" fillId="0" borderId="2" xfId="3" applyNumberFormat="1" applyFont="1" applyBorder="1"/>
    <xf numFmtId="2" fontId="2" fillId="0" borderId="8" xfId="3" applyNumberFormat="1" applyFont="1" applyBorder="1"/>
    <xf numFmtId="0" fontId="15" fillId="0" borderId="2" xfId="0" applyFont="1" applyBorder="1"/>
    <xf numFmtId="0" fontId="6" fillId="0" borderId="0" xfId="0" applyFont="1" applyAlignment="1">
      <alignment horizontal="center"/>
    </xf>
    <xf numFmtId="0" fontId="15" fillId="0" borderId="5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43" fontId="2" fillId="0" borderId="0" xfId="0" applyNumberFormat="1" applyFont="1" applyBorder="1"/>
    <xf numFmtId="43" fontId="10" fillId="0" borderId="6" xfId="0" applyNumberFormat="1" applyFont="1" applyBorder="1"/>
    <xf numFmtId="0" fontId="10" fillId="0" borderId="32" xfId="0" applyFont="1" applyBorder="1"/>
    <xf numFmtId="0" fontId="10" fillId="0" borderId="9" xfId="0" applyFont="1" applyBorder="1"/>
    <xf numFmtId="0" fontId="10" fillId="0" borderId="31" xfId="0" applyFont="1" applyBorder="1"/>
    <xf numFmtId="0" fontId="11" fillId="0" borderId="31" xfId="0" applyFont="1" applyBorder="1"/>
    <xf numFmtId="0" fontId="10" fillId="0" borderId="2" xfId="0" applyFont="1" applyBorder="1" applyAlignment="1">
      <alignment horizontal="center" shrinkToFit="1"/>
    </xf>
    <xf numFmtId="43" fontId="10" fillId="0" borderId="6" xfId="3" applyFont="1" applyBorder="1" applyAlignment="1">
      <alignment horizontal="right"/>
    </xf>
    <xf numFmtId="0" fontId="18" fillId="0" borderId="2" xfId="0" applyFont="1" applyBorder="1" applyAlignment="1">
      <alignment horizontal="left" vertical="center"/>
    </xf>
    <xf numFmtId="0" fontId="18" fillId="0" borderId="22" xfId="0" applyFont="1" applyBorder="1" applyAlignment="1">
      <alignment horizontal="left" vertical="center"/>
    </xf>
    <xf numFmtId="0" fontId="2" fillId="0" borderId="23" xfId="0" applyFont="1" applyBorder="1" applyAlignment="1">
      <alignment vertical="center"/>
    </xf>
    <xf numFmtId="0" fontId="2" fillId="0" borderId="23" xfId="0" applyFont="1" applyBorder="1"/>
    <xf numFmtId="4" fontId="6" fillId="0" borderId="9" xfId="0" applyNumberFormat="1" applyFont="1" applyBorder="1"/>
    <xf numFmtId="43" fontId="7" fillId="0" borderId="0" xfId="3" applyFont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43" fontId="5" fillId="0" borderId="0" xfId="3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43" fontId="5" fillId="0" borderId="33" xfId="3" applyFont="1" applyBorder="1"/>
    <xf numFmtId="43" fontId="6" fillId="0" borderId="18" xfId="3" applyFont="1" applyBorder="1"/>
    <xf numFmtId="188" fontId="6" fillId="0" borderId="6" xfId="3" applyNumberFormat="1" applyFont="1" applyBorder="1"/>
    <xf numFmtId="4" fontId="6" fillId="0" borderId="6" xfId="3" applyNumberFormat="1" applyFont="1" applyBorder="1"/>
    <xf numFmtId="43" fontId="5" fillId="0" borderId="9" xfId="3" applyFont="1" applyBorder="1"/>
    <xf numFmtId="43" fontId="4" fillId="0" borderId="0" xfId="3" applyFont="1" applyAlignment="1">
      <alignment horizontal="right"/>
    </xf>
    <xf numFmtId="0" fontId="7" fillId="0" borderId="34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left" vertical="center" wrapText="1"/>
    </xf>
    <xf numFmtId="0" fontId="5" fillId="0" borderId="34" xfId="0" applyFont="1" applyBorder="1" applyAlignment="1">
      <alignment horizontal="right" vertical="center" wrapText="1"/>
    </xf>
    <xf numFmtId="4" fontId="5" fillId="0" borderId="34" xfId="0" applyNumberFormat="1" applyFont="1" applyBorder="1" applyAlignment="1">
      <alignment horizontal="right" vertical="center" wrapText="1"/>
    </xf>
    <xf numFmtId="4" fontId="7" fillId="0" borderId="34" xfId="0" applyNumberFormat="1" applyFont="1" applyBorder="1" applyAlignment="1">
      <alignment horizontal="right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right" vertical="center" wrapText="1"/>
    </xf>
    <xf numFmtId="0" fontId="10" fillId="0" borderId="0" xfId="0" applyFont="1" applyBorder="1"/>
    <xf numFmtId="4" fontId="4" fillId="0" borderId="10" xfId="0" applyNumberFormat="1" applyFont="1" applyBorder="1"/>
    <xf numFmtId="0" fontId="7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11" fillId="0" borderId="13" xfId="0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15" fillId="0" borderId="15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7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7" fillId="0" borderId="41" xfId="0" applyFont="1" applyBorder="1" applyAlignment="1">
      <alignment horizontal="center" vertical="top" wrapText="1"/>
    </xf>
    <xf numFmtId="0" fontId="7" fillId="0" borderId="38" xfId="0" applyFont="1" applyBorder="1" applyAlignment="1">
      <alignment horizontal="right" vertical="center" wrapText="1"/>
    </xf>
    <xf numFmtId="0" fontId="7" fillId="0" borderId="39" xfId="0" applyFont="1" applyBorder="1" applyAlignment="1">
      <alignment horizontal="right" vertical="center" wrapText="1"/>
    </xf>
    <xf numFmtId="0" fontId="7" fillId="0" borderId="40" xfId="0" applyFont="1" applyBorder="1" applyAlignment="1">
      <alignment horizontal="right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0" fillId="0" borderId="42" xfId="0" applyBorder="1"/>
    <xf numFmtId="0" fontId="5" fillId="0" borderId="35" xfId="0" applyFont="1" applyBorder="1" applyAlignment="1">
      <alignment horizontal="left" vertical="center" wrapText="1"/>
    </xf>
    <xf numFmtId="0" fontId="5" fillId="0" borderId="37" xfId="0" applyFont="1" applyBorder="1" applyAlignment="1">
      <alignment horizontal="left" vertical="center" wrapText="1"/>
    </xf>
  </cellXfs>
  <cellStyles count="8">
    <cellStyle name="Comma" xfId="3" builtinId="3"/>
    <cellStyle name="Comma 2" xfId="2"/>
    <cellStyle name="Normal" xfId="0" builtinId="0"/>
    <cellStyle name="Normal 2" xfId="1"/>
    <cellStyle name="เครื่องหมายจุลภาค 2" xfId="5"/>
    <cellStyle name="เครื่องหมายจุลภาค 3" xfId="7"/>
    <cellStyle name="ปกติ 2" xfId="4"/>
    <cellStyle name="ปกติ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topLeftCell="A25" workbookViewId="0">
      <selection activeCell="A33" sqref="A33:E39"/>
    </sheetView>
  </sheetViews>
  <sheetFormatPr defaultColWidth="9" defaultRowHeight="23.25" x14ac:dyDescent="0.5"/>
  <cols>
    <col min="1" max="1" width="10.625" style="3" customWidth="1"/>
    <col min="2" max="2" width="6.75" style="3" customWidth="1"/>
    <col min="3" max="3" width="31.625" style="3" customWidth="1"/>
    <col min="4" max="4" width="13" style="3" customWidth="1"/>
    <col min="5" max="5" width="11.375" style="3" customWidth="1"/>
    <col min="6" max="6" width="13.25" style="3" customWidth="1"/>
    <col min="7" max="16384" width="9" style="3"/>
  </cols>
  <sheetData>
    <row r="1" spans="1:7" ht="20.100000000000001" customHeight="1" x14ac:dyDescent="0.5">
      <c r="A1" s="210" t="s">
        <v>194</v>
      </c>
      <c r="B1" s="210"/>
      <c r="C1" s="210"/>
      <c r="D1" s="210"/>
      <c r="E1" s="210"/>
      <c r="F1" s="210"/>
    </row>
    <row r="2" spans="1:7" ht="20.100000000000001" customHeight="1" x14ac:dyDescent="0.5">
      <c r="A2" s="210" t="s">
        <v>23</v>
      </c>
      <c r="B2" s="210"/>
      <c r="C2" s="210"/>
      <c r="D2" s="210"/>
      <c r="E2" s="210"/>
      <c r="F2" s="210"/>
    </row>
    <row r="3" spans="1:7" ht="20.100000000000001" customHeight="1" x14ac:dyDescent="0.5">
      <c r="A3" s="210" t="s">
        <v>310</v>
      </c>
      <c r="B3" s="210"/>
      <c r="C3" s="210"/>
      <c r="D3" s="210"/>
      <c r="E3" s="210"/>
      <c r="F3" s="210"/>
    </row>
    <row r="4" spans="1:7" ht="20.100000000000001" customHeight="1" x14ac:dyDescent="0.5">
      <c r="A4" s="130"/>
      <c r="B4" s="130"/>
      <c r="C4" s="130"/>
      <c r="D4" s="130"/>
      <c r="E4" s="130"/>
      <c r="F4" s="130"/>
    </row>
    <row r="5" spans="1:7" ht="20.100000000000001" customHeight="1" x14ac:dyDescent="0.5">
      <c r="A5" s="2"/>
      <c r="B5" s="2"/>
      <c r="C5" s="2"/>
      <c r="D5" s="130" t="s">
        <v>29</v>
      </c>
      <c r="E5" s="2"/>
      <c r="F5" s="2"/>
    </row>
    <row r="6" spans="1:7" ht="20.100000000000001" customHeight="1" thickBot="1" x14ac:dyDescent="0.55000000000000004">
      <c r="A6" s="4" t="s">
        <v>24</v>
      </c>
      <c r="B6" s="4"/>
      <c r="C6" s="4"/>
      <c r="D6" s="131">
        <v>2</v>
      </c>
      <c r="E6" s="2"/>
      <c r="F6" s="132">
        <v>15889415</v>
      </c>
    </row>
    <row r="7" spans="1:7" ht="20.100000000000001" customHeight="1" thickTop="1" x14ac:dyDescent="0.5">
      <c r="A7" s="4" t="s">
        <v>25</v>
      </c>
      <c r="B7" s="4"/>
      <c r="C7" s="4"/>
      <c r="D7" s="131"/>
      <c r="E7" s="2"/>
      <c r="F7" s="2"/>
    </row>
    <row r="8" spans="1:7" ht="20.100000000000001" customHeight="1" x14ac:dyDescent="0.5">
      <c r="A8" s="2"/>
      <c r="B8" s="4" t="s">
        <v>26</v>
      </c>
      <c r="C8" s="4"/>
      <c r="D8" s="131"/>
      <c r="E8" s="2"/>
      <c r="F8" s="2"/>
    </row>
    <row r="9" spans="1:7" ht="20.100000000000001" customHeight="1" x14ac:dyDescent="0.5">
      <c r="A9" s="2"/>
      <c r="B9" s="2"/>
      <c r="C9" s="2" t="s">
        <v>27</v>
      </c>
      <c r="D9" s="131">
        <v>3</v>
      </c>
      <c r="E9" s="2"/>
      <c r="F9" s="45">
        <v>35803391.049999997</v>
      </c>
    </row>
    <row r="10" spans="1:7" ht="20.100000000000001" customHeight="1" x14ac:dyDescent="0.5">
      <c r="A10" s="2"/>
      <c r="B10" s="2"/>
      <c r="C10" s="2" t="s">
        <v>128</v>
      </c>
      <c r="D10" s="131"/>
      <c r="E10" s="2"/>
      <c r="F10" s="45">
        <v>21600</v>
      </c>
    </row>
    <row r="11" spans="1:7" ht="20.100000000000001" customHeight="1" x14ac:dyDescent="0.5">
      <c r="A11" s="2"/>
      <c r="B11" s="2"/>
      <c r="C11" s="2" t="s">
        <v>179</v>
      </c>
      <c r="D11" s="131"/>
      <c r="E11" s="2"/>
      <c r="F11" s="45">
        <v>800000</v>
      </c>
    </row>
    <row r="12" spans="1:7" ht="20.100000000000001" customHeight="1" thickBot="1" x14ac:dyDescent="0.55000000000000004">
      <c r="A12" s="2"/>
      <c r="B12" s="2"/>
      <c r="C12" s="4" t="s">
        <v>28</v>
      </c>
      <c r="D12" s="131"/>
      <c r="E12" s="2"/>
      <c r="F12" s="133">
        <f>SUM(F9:F11)</f>
        <v>36624991.049999997</v>
      </c>
    </row>
    <row r="13" spans="1:7" ht="20.100000000000001" customHeight="1" thickBot="1" x14ac:dyDescent="0.55000000000000004">
      <c r="A13" s="4" t="s">
        <v>30</v>
      </c>
      <c r="B13" s="2"/>
      <c r="C13" s="2"/>
      <c r="D13" s="2"/>
      <c r="E13" s="2"/>
      <c r="F13" s="134">
        <f>F12</f>
        <v>36624991.049999997</v>
      </c>
    </row>
    <row r="14" spans="1:7" ht="20.100000000000001" customHeight="1" thickTop="1" x14ac:dyDescent="0.5">
      <c r="A14" s="4"/>
      <c r="B14" s="2"/>
      <c r="C14" s="4"/>
      <c r="D14" s="4"/>
      <c r="E14" s="131"/>
      <c r="F14" s="2"/>
      <c r="G14" s="75"/>
    </row>
    <row r="15" spans="1:7" ht="20.100000000000001" customHeight="1" thickBot="1" x14ac:dyDescent="0.55000000000000004">
      <c r="A15" s="4" t="s">
        <v>31</v>
      </c>
      <c r="B15" s="4"/>
      <c r="C15" s="4"/>
      <c r="D15" s="131"/>
      <c r="E15" s="2"/>
      <c r="F15" s="132">
        <v>15889415</v>
      </c>
    </row>
    <row r="16" spans="1:7" ht="20.100000000000001" customHeight="1" thickTop="1" x14ac:dyDescent="0.5">
      <c r="A16" s="4" t="s">
        <v>32</v>
      </c>
      <c r="B16" s="2"/>
      <c r="C16" s="2"/>
      <c r="D16" s="2"/>
      <c r="E16" s="2"/>
      <c r="F16" s="2"/>
    </row>
    <row r="17" spans="1:6" ht="20.100000000000001" customHeight="1" x14ac:dyDescent="0.5">
      <c r="A17" s="2"/>
      <c r="B17" s="4" t="s">
        <v>33</v>
      </c>
      <c r="C17" s="4"/>
      <c r="D17" s="2"/>
      <c r="E17" s="2"/>
      <c r="F17" s="2"/>
    </row>
    <row r="18" spans="1:6" ht="20.100000000000001" customHeight="1" x14ac:dyDescent="0.5">
      <c r="A18" s="2"/>
      <c r="B18" s="4"/>
      <c r="C18" s="2" t="s">
        <v>15</v>
      </c>
      <c r="D18" s="131">
        <v>5</v>
      </c>
      <c r="E18" s="2"/>
      <c r="F18" s="44">
        <v>3675062.12</v>
      </c>
    </row>
    <row r="19" spans="1:6" ht="20.100000000000001" customHeight="1" x14ac:dyDescent="0.5">
      <c r="A19" s="2"/>
      <c r="B19" s="4"/>
      <c r="C19" s="2" t="s">
        <v>34</v>
      </c>
      <c r="D19" s="131">
        <v>4</v>
      </c>
      <c r="E19" s="2"/>
      <c r="F19" s="44">
        <v>1465605.77</v>
      </c>
    </row>
    <row r="20" spans="1:6" ht="20.100000000000001" customHeight="1" thickBot="1" x14ac:dyDescent="0.55000000000000004">
      <c r="A20" s="2"/>
      <c r="B20" s="2"/>
      <c r="C20" s="4" t="s">
        <v>35</v>
      </c>
      <c r="D20" s="2"/>
      <c r="E20" s="2"/>
      <c r="F20" s="135">
        <f>SUM(F18:F19)</f>
        <v>5140667.8900000006</v>
      </c>
    </row>
    <row r="21" spans="1:6" ht="20.100000000000001" customHeight="1" x14ac:dyDescent="0.5">
      <c r="A21" s="4"/>
      <c r="B21" s="4" t="s">
        <v>36</v>
      </c>
      <c r="C21" s="4"/>
      <c r="D21" s="2"/>
      <c r="E21" s="2"/>
      <c r="F21" s="138">
        <f>SUM(F20)</f>
        <v>5140667.8900000006</v>
      </c>
    </row>
    <row r="22" spans="1:6" ht="20.100000000000001" customHeight="1" x14ac:dyDescent="0.5">
      <c r="A22" s="4" t="s">
        <v>4</v>
      </c>
      <c r="B22" s="2"/>
      <c r="C22" s="2"/>
      <c r="D22" s="2"/>
      <c r="E22" s="2"/>
      <c r="F22" s="2"/>
    </row>
    <row r="23" spans="1:6" ht="20.100000000000001" customHeight="1" x14ac:dyDescent="0.5">
      <c r="A23" s="2"/>
      <c r="B23" s="2" t="s">
        <v>4</v>
      </c>
      <c r="C23" s="2"/>
      <c r="D23" s="131">
        <v>8</v>
      </c>
      <c r="E23" s="2"/>
      <c r="F23" s="45">
        <v>17483070.77</v>
      </c>
    </row>
    <row r="24" spans="1:6" ht="20.100000000000001" customHeight="1" x14ac:dyDescent="0.5">
      <c r="A24" s="2"/>
      <c r="B24" s="2" t="s">
        <v>17</v>
      </c>
      <c r="C24" s="2"/>
      <c r="D24" s="131"/>
      <c r="E24" s="2"/>
      <c r="F24" s="139">
        <v>14001252.390000001</v>
      </c>
    </row>
    <row r="25" spans="1:6" ht="20.100000000000001" customHeight="1" thickBot="1" x14ac:dyDescent="0.55000000000000004">
      <c r="A25" s="2"/>
      <c r="B25" s="4" t="s">
        <v>37</v>
      </c>
      <c r="C25" s="2"/>
      <c r="D25" s="2"/>
      <c r="E25" s="2"/>
      <c r="F25" s="140">
        <f>SUM(F23:F24)</f>
        <v>31484323.16</v>
      </c>
    </row>
    <row r="26" spans="1:6" ht="20.100000000000001" customHeight="1" thickBot="1" x14ac:dyDescent="0.55000000000000004">
      <c r="A26" s="4" t="s">
        <v>38</v>
      </c>
      <c r="B26" s="2"/>
      <c r="C26" s="2"/>
      <c r="D26" s="2"/>
      <c r="E26" s="2"/>
      <c r="F26" s="134">
        <f>F21+F25</f>
        <v>36624991.049999997</v>
      </c>
    </row>
    <row r="27" spans="1:6" ht="20.100000000000001" customHeight="1" thickTop="1" x14ac:dyDescent="0.5">
      <c r="A27" s="4"/>
      <c r="B27" s="2"/>
      <c r="C27" s="2"/>
      <c r="D27" s="2"/>
      <c r="E27" s="2"/>
      <c r="F27" s="136"/>
    </row>
    <row r="28" spans="1:6" ht="20.100000000000001" customHeight="1" x14ac:dyDescent="0.5">
      <c r="A28" s="2"/>
      <c r="B28" s="2"/>
      <c r="C28" s="2"/>
      <c r="D28" s="2"/>
      <c r="E28" s="2"/>
      <c r="F28" s="2"/>
    </row>
    <row r="29" spans="1:6" ht="20.100000000000001" customHeight="1" x14ac:dyDescent="0.5">
      <c r="A29" s="4" t="s">
        <v>129</v>
      </c>
      <c r="B29" s="4"/>
      <c r="C29" s="4"/>
      <c r="D29" s="4"/>
      <c r="E29" s="2"/>
      <c r="F29" s="2" t="s">
        <v>135</v>
      </c>
    </row>
    <row r="30" spans="1:6" ht="20.100000000000001" customHeight="1" x14ac:dyDescent="0.5">
      <c r="A30" s="2"/>
      <c r="B30" s="2"/>
      <c r="C30" s="2"/>
      <c r="D30" s="2"/>
      <c r="E30" s="2"/>
      <c r="F30" s="2"/>
    </row>
    <row r="31" spans="1:6" ht="20.100000000000001" customHeight="1" x14ac:dyDescent="0.5">
      <c r="A31" s="4"/>
      <c r="B31" s="4"/>
      <c r="C31" s="4"/>
      <c r="D31" s="2"/>
      <c r="E31" s="2"/>
      <c r="F31" s="2"/>
    </row>
    <row r="32" spans="1:6" ht="20.100000000000001" customHeight="1" x14ac:dyDescent="0.5">
      <c r="A32" s="2"/>
      <c r="B32" s="2"/>
      <c r="C32" s="2"/>
      <c r="D32" s="2"/>
      <c r="E32" s="2"/>
      <c r="F32" s="2"/>
    </row>
    <row r="33" spans="1:6" ht="20.100000000000001" customHeight="1" x14ac:dyDescent="0.5">
      <c r="A33" s="2" t="s">
        <v>546</v>
      </c>
      <c r="B33" s="2"/>
      <c r="C33" s="2"/>
      <c r="D33" s="2"/>
      <c r="E33" s="2"/>
      <c r="F33" s="2"/>
    </row>
    <row r="34" spans="1:6" ht="20.100000000000001" customHeight="1" x14ac:dyDescent="0.5">
      <c r="A34" s="2" t="s">
        <v>547</v>
      </c>
      <c r="B34" s="2"/>
      <c r="C34" s="2"/>
      <c r="D34" s="2"/>
      <c r="E34" s="2"/>
      <c r="F34" s="2"/>
    </row>
    <row r="35" spans="1:6" ht="20.100000000000001" customHeight="1" x14ac:dyDescent="0.5">
      <c r="A35" s="2" t="s">
        <v>548</v>
      </c>
      <c r="B35" s="2"/>
      <c r="C35" s="2"/>
      <c r="D35" s="2"/>
      <c r="E35" s="2"/>
      <c r="F35" s="2"/>
    </row>
    <row r="36" spans="1:6" ht="20.100000000000001" customHeight="1" x14ac:dyDescent="0.5">
      <c r="A36" s="2"/>
      <c r="B36" s="2"/>
      <c r="C36" s="2"/>
      <c r="D36" s="2"/>
      <c r="E36" s="2"/>
      <c r="F36" s="2"/>
    </row>
    <row r="37" spans="1:6" ht="20.100000000000001" customHeight="1" x14ac:dyDescent="0.5">
      <c r="A37" s="2"/>
      <c r="B37" s="2"/>
      <c r="C37" s="2" t="s">
        <v>549</v>
      </c>
      <c r="D37" s="2"/>
      <c r="E37" s="2"/>
      <c r="F37" s="2"/>
    </row>
    <row r="38" spans="1:6" ht="20.100000000000001" customHeight="1" x14ac:dyDescent="0.5">
      <c r="A38" s="2"/>
      <c r="B38" s="2"/>
      <c r="C38" s="2" t="s">
        <v>550</v>
      </c>
      <c r="D38" s="2"/>
      <c r="E38" s="2"/>
      <c r="F38" s="2"/>
    </row>
    <row r="39" spans="1:6" x14ac:dyDescent="0.5">
      <c r="A39" s="2"/>
      <c r="B39" s="2"/>
      <c r="C39" s="2" t="s">
        <v>551</v>
      </c>
      <c r="D39" s="2"/>
      <c r="E39" s="2"/>
      <c r="F39" s="2"/>
    </row>
  </sheetData>
  <mergeCells count="3">
    <mergeCell ref="A1:F1"/>
    <mergeCell ref="A2:F2"/>
    <mergeCell ref="A3:F3"/>
  </mergeCells>
  <pageMargins left="0.51181102362204722" right="0.51181102362204722" top="0.39370078740157483" bottom="0.3149606299212598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topLeftCell="A16" workbookViewId="0">
      <selection activeCell="H17" sqref="H17"/>
    </sheetView>
  </sheetViews>
  <sheetFormatPr defaultRowHeight="14.25" x14ac:dyDescent="0.2"/>
  <sheetData>
    <row r="1" spans="1:18" ht="23.25" x14ac:dyDescent="0.5">
      <c r="A1" s="211" t="s">
        <v>139</v>
      </c>
      <c r="B1" s="211"/>
      <c r="C1" s="211"/>
      <c r="D1" s="211"/>
      <c r="E1" s="211"/>
      <c r="F1" s="211"/>
      <c r="G1" s="211"/>
      <c r="H1" s="211"/>
      <c r="I1" s="211"/>
    </row>
    <row r="2" spans="1:18" ht="23.25" x14ac:dyDescent="0.5">
      <c r="A2" s="211" t="s">
        <v>39</v>
      </c>
      <c r="B2" s="211"/>
      <c r="C2" s="211"/>
      <c r="D2" s="211"/>
      <c r="E2" s="211"/>
      <c r="F2" s="211"/>
      <c r="G2" s="211"/>
      <c r="H2" s="211"/>
      <c r="I2" s="211"/>
    </row>
    <row r="3" spans="1:18" ht="23.25" x14ac:dyDescent="0.5">
      <c r="A3" s="211" t="s">
        <v>360</v>
      </c>
      <c r="B3" s="211"/>
      <c r="C3" s="211"/>
      <c r="D3" s="211"/>
      <c r="E3" s="211"/>
      <c r="F3" s="211"/>
      <c r="G3" s="211"/>
      <c r="H3" s="211"/>
      <c r="I3" s="211"/>
    </row>
    <row r="4" spans="1:18" ht="23.25" x14ac:dyDescent="0.5">
      <c r="A4" s="3"/>
      <c r="B4" s="3"/>
      <c r="C4" s="3"/>
      <c r="D4" s="3"/>
      <c r="E4" s="3"/>
      <c r="F4" s="3"/>
      <c r="G4" s="3"/>
      <c r="H4" s="3"/>
      <c r="I4" s="3"/>
    </row>
    <row r="5" spans="1:18" ht="23.25" x14ac:dyDescent="0.5">
      <c r="A5" s="6" t="s">
        <v>169</v>
      </c>
      <c r="B5" s="3"/>
      <c r="C5" s="3"/>
      <c r="D5" s="3"/>
      <c r="E5" s="3"/>
      <c r="F5" s="3"/>
      <c r="G5" s="3"/>
      <c r="H5" s="3"/>
      <c r="I5" s="3"/>
    </row>
    <row r="6" spans="1:18" ht="23.25" x14ac:dyDescent="0.5">
      <c r="A6" s="6"/>
      <c r="B6" s="3" t="s">
        <v>198</v>
      </c>
      <c r="C6" s="3"/>
      <c r="D6" s="3"/>
      <c r="E6" s="3"/>
      <c r="F6" s="3"/>
      <c r="G6" s="3"/>
      <c r="H6" s="3"/>
      <c r="I6" s="3"/>
    </row>
    <row r="7" spans="1:18" ht="23.25" x14ac:dyDescent="0.5">
      <c r="A7" s="3" t="s">
        <v>206</v>
      </c>
      <c r="B7" s="3"/>
      <c r="C7" s="3"/>
      <c r="D7" s="3"/>
      <c r="E7" s="3"/>
      <c r="F7" s="3"/>
      <c r="G7" s="3"/>
      <c r="H7" s="3"/>
      <c r="I7" s="3"/>
    </row>
    <row r="8" spans="1:18" ht="23.25" x14ac:dyDescent="0.5">
      <c r="A8" s="3" t="s">
        <v>199</v>
      </c>
      <c r="B8" s="3"/>
      <c r="C8" s="3"/>
      <c r="D8" s="3"/>
      <c r="E8" s="3"/>
      <c r="F8" s="3"/>
      <c r="G8" s="3"/>
      <c r="H8" s="3"/>
      <c r="I8" s="3"/>
    </row>
    <row r="9" spans="1:18" ht="23.25" x14ac:dyDescent="0.5">
      <c r="A9" s="3" t="s">
        <v>200</v>
      </c>
      <c r="B9" s="3"/>
      <c r="C9" s="3"/>
      <c r="D9" s="3"/>
      <c r="E9" s="3"/>
      <c r="F9" s="3"/>
      <c r="G9" s="3"/>
      <c r="H9" s="3"/>
      <c r="I9" s="3"/>
    </row>
    <row r="10" spans="1:18" ht="23.25" x14ac:dyDescent="0.5">
      <c r="A10" s="3"/>
      <c r="B10" s="3" t="s">
        <v>201</v>
      </c>
      <c r="C10" s="3"/>
      <c r="D10" s="3"/>
      <c r="E10" s="3"/>
      <c r="F10" s="3"/>
      <c r="G10" s="3"/>
      <c r="H10" s="3"/>
      <c r="I10" s="3"/>
    </row>
    <row r="11" spans="1:18" ht="23.25" x14ac:dyDescent="0.5">
      <c r="A11" s="3" t="s">
        <v>202</v>
      </c>
      <c r="B11" s="3"/>
      <c r="C11" s="3"/>
      <c r="D11" s="3"/>
      <c r="E11" s="3"/>
      <c r="F11" s="3"/>
      <c r="G11" s="3"/>
      <c r="H11" s="3"/>
      <c r="I11" s="3"/>
    </row>
    <row r="12" spans="1:18" ht="23.25" x14ac:dyDescent="0.5">
      <c r="A12" s="3" t="s">
        <v>203</v>
      </c>
      <c r="B12" s="3"/>
      <c r="C12" s="3"/>
      <c r="D12" s="3"/>
      <c r="E12" s="3"/>
      <c r="F12" s="3"/>
      <c r="G12" s="3"/>
      <c r="H12" s="3"/>
      <c r="I12" s="3"/>
      <c r="J12" s="6"/>
      <c r="K12" s="6"/>
      <c r="L12" s="6"/>
      <c r="M12" s="6"/>
      <c r="N12" s="3"/>
      <c r="O12" s="3"/>
      <c r="P12" s="3"/>
      <c r="Q12" s="3"/>
      <c r="R12" s="3"/>
    </row>
    <row r="13" spans="1:18" ht="23.25" x14ac:dyDescent="0.5">
      <c r="A13" s="126" t="s">
        <v>204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23.25" x14ac:dyDescent="0.5">
      <c r="A14" s="126"/>
      <c r="B14" s="3" t="s">
        <v>361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23.25" x14ac:dyDescent="0.5">
      <c r="A15" s="3" t="s">
        <v>362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23.25" x14ac:dyDescent="0.5">
      <c r="A16" s="3" t="s">
        <v>205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9" ht="23.25" x14ac:dyDescent="0.5">
      <c r="A17" s="3"/>
      <c r="B17" s="6"/>
      <c r="C17" s="3"/>
      <c r="D17" s="3"/>
      <c r="E17" s="3"/>
      <c r="F17" s="3"/>
      <c r="G17" s="3"/>
      <c r="H17" s="3"/>
      <c r="I17" s="3"/>
    </row>
    <row r="18" spans="1:9" ht="23.25" x14ac:dyDescent="0.5">
      <c r="A18" s="6" t="s">
        <v>170</v>
      </c>
      <c r="B18" s="6"/>
      <c r="C18" s="6"/>
      <c r="D18" s="6"/>
      <c r="E18" s="3"/>
      <c r="F18" s="3"/>
      <c r="G18" s="3"/>
      <c r="H18" s="3"/>
      <c r="I18" s="3"/>
    </row>
    <row r="19" spans="1:9" ht="23.25" x14ac:dyDescent="0.5">
      <c r="A19" s="3"/>
      <c r="B19" s="3" t="s">
        <v>171</v>
      </c>
      <c r="C19" s="3"/>
      <c r="D19" s="3"/>
      <c r="E19" s="3"/>
      <c r="F19" s="3"/>
      <c r="G19" s="3"/>
      <c r="H19" s="3"/>
      <c r="I19" s="3"/>
    </row>
    <row r="20" spans="1:9" ht="23.25" x14ac:dyDescent="0.5">
      <c r="A20" s="3"/>
      <c r="B20" s="3" t="s">
        <v>172</v>
      </c>
      <c r="C20" s="3"/>
      <c r="D20" s="3"/>
      <c r="E20" s="3"/>
      <c r="F20" s="3"/>
      <c r="G20" s="3"/>
      <c r="H20" s="3"/>
      <c r="I20" s="3"/>
    </row>
    <row r="21" spans="1:9" ht="23.25" x14ac:dyDescent="0.5">
      <c r="A21" s="3" t="s">
        <v>173</v>
      </c>
      <c r="B21" s="3"/>
      <c r="C21" s="3"/>
      <c r="D21" s="3"/>
      <c r="E21" s="3"/>
      <c r="F21" s="3"/>
      <c r="G21" s="3"/>
      <c r="H21" s="3"/>
      <c r="I21" s="3"/>
    </row>
    <row r="22" spans="1:9" ht="23.25" x14ac:dyDescent="0.5">
      <c r="A22" s="3" t="s">
        <v>174</v>
      </c>
      <c r="B22" s="3"/>
      <c r="C22" s="3"/>
      <c r="D22" s="3"/>
      <c r="E22" s="3"/>
      <c r="F22" s="3"/>
      <c r="G22" s="3"/>
      <c r="H22" s="3"/>
      <c r="I22" s="3"/>
    </row>
    <row r="23" spans="1:9" ht="23.25" x14ac:dyDescent="0.5">
      <c r="A23" s="3"/>
      <c r="B23" s="3"/>
      <c r="C23" s="3"/>
      <c r="D23" s="3"/>
      <c r="E23" s="3"/>
      <c r="F23" s="3"/>
      <c r="G23" s="3"/>
      <c r="H23" s="3"/>
      <c r="I23" s="3"/>
    </row>
    <row r="24" spans="1:9" ht="23.25" x14ac:dyDescent="0.5">
      <c r="A24" s="3"/>
      <c r="B24" s="3"/>
      <c r="C24" s="3"/>
      <c r="D24" s="3"/>
      <c r="E24" s="3"/>
      <c r="F24" s="3"/>
      <c r="G24" s="3"/>
      <c r="H24" s="3"/>
      <c r="I24" s="3"/>
    </row>
    <row r="25" spans="1:9" ht="23.25" x14ac:dyDescent="0.5">
      <c r="A25" s="3"/>
      <c r="B25" s="3"/>
      <c r="C25" s="3"/>
      <c r="D25" s="3"/>
      <c r="E25" s="3"/>
      <c r="F25" s="3"/>
      <c r="G25" s="3"/>
      <c r="H25" s="3"/>
      <c r="I25" s="3"/>
    </row>
    <row r="26" spans="1:9" ht="23.25" x14ac:dyDescent="0.5">
      <c r="A26" s="3"/>
      <c r="B26" s="3"/>
      <c r="C26" s="3"/>
      <c r="D26" s="3"/>
      <c r="E26" s="3"/>
      <c r="F26" s="3"/>
      <c r="G26" s="3"/>
      <c r="H26" s="3"/>
      <c r="I26" s="3"/>
    </row>
    <row r="27" spans="1:9" ht="23.25" x14ac:dyDescent="0.5">
      <c r="A27" s="3"/>
      <c r="B27" s="3"/>
      <c r="C27" s="3"/>
      <c r="D27" s="3"/>
      <c r="E27" s="3"/>
      <c r="F27" s="3"/>
      <c r="G27" s="3"/>
      <c r="H27" s="3"/>
      <c r="I27" s="3"/>
    </row>
    <row r="28" spans="1:9" ht="23.25" x14ac:dyDescent="0.5">
      <c r="A28" s="3"/>
      <c r="B28" s="3"/>
      <c r="C28" s="3"/>
      <c r="D28" s="3"/>
      <c r="E28" s="3"/>
      <c r="F28" s="3"/>
      <c r="G28" s="3"/>
      <c r="H28" s="3"/>
      <c r="I28" s="3"/>
    </row>
    <row r="29" spans="1:9" ht="23.25" x14ac:dyDescent="0.5">
      <c r="A29" s="3"/>
      <c r="B29" s="3"/>
      <c r="C29" s="3"/>
      <c r="D29" s="3"/>
      <c r="E29" s="3"/>
      <c r="F29" s="3"/>
      <c r="G29" s="3"/>
      <c r="H29" s="3"/>
      <c r="I29" s="3"/>
    </row>
    <row r="30" spans="1:9" ht="23.25" x14ac:dyDescent="0.5">
      <c r="A30" s="3"/>
      <c r="B30" s="3"/>
      <c r="C30" s="3"/>
      <c r="D30" s="3"/>
      <c r="E30" s="3"/>
      <c r="F30" s="3"/>
      <c r="G30" s="3"/>
      <c r="H30" s="3"/>
      <c r="I30" s="3"/>
    </row>
    <row r="31" spans="1:9" ht="23.25" x14ac:dyDescent="0.5">
      <c r="A31" s="3"/>
      <c r="B31" s="3"/>
      <c r="C31" s="3"/>
      <c r="D31" s="3"/>
      <c r="E31" s="3"/>
      <c r="F31" s="3"/>
      <c r="G31" s="3"/>
      <c r="H31" s="3"/>
      <c r="I31" s="3"/>
    </row>
    <row r="32" spans="1:9" ht="23.25" x14ac:dyDescent="0.5">
      <c r="A32" s="3"/>
      <c r="B32" s="3"/>
      <c r="C32" s="3"/>
      <c r="D32" s="3"/>
      <c r="E32" s="3"/>
      <c r="F32" s="3"/>
      <c r="G32" s="3"/>
      <c r="H32" s="3"/>
      <c r="I32" s="3"/>
    </row>
    <row r="33" spans="1:9" ht="23.25" x14ac:dyDescent="0.5">
      <c r="A33" s="3"/>
      <c r="B33" s="3"/>
      <c r="C33" s="3"/>
      <c r="D33" s="3"/>
      <c r="E33" s="3"/>
      <c r="F33" s="3"/>
      <c r="G33" s="3"/>
      <c r="H33" s="3"/>
      <c r="I33" s="3"/>
    </row>
    <row r="34" spans="1:9" ht="23.25" x14ac:dyDescent="0.5">
      <c r="A34" s="3"/>
      <c r="B34" s="3"/>
      <c r="C34" s="3"/>
      <c r="D34" s="3"/>
      <c r="E34" s="3"/>
      <c r="F34" s="3"/>
      <c r="G34" s="3"/>
      <c r="H34" s="3"/>
      <c r="I34" s="3"/>
    </row>
    <row r="35" spans="1:9" ht="23.25" x14ac:dyDescent="0.5">
      <c r="A35" s="3"/>
      <c r="B35" s="3"/>
      <c r="C35" s="3"/>
      <c r="D35" s="3"/>
      <c r="E35" s="3"/>
      <c r="F35" s="3"/>
      <c r="G35" s="3"/>
      <c r="H35" s="3"/>
      <c r="I35" s="3"/>
    </row>
    <row r="36" spans="1:9" ht="23.25" x14ac:dyDescent="0.5">
      <c r="A36" s="3"/>
      <c r="B36" s="3"/>
      <c r="C36" s="3"/>
      <c r="D36" s="3"/>
      <c r="E36" s="3"/>
      <c r="F36" s="3"/>
      <c r="G36" s="3"/>
      <c r="H36" s="3"/>
      <c r="I36" s="3"/>
    </row>
    <row r="37" spans="1:9" ht="23.25" x14ac:dyDescent="0.5">
      <c r="A37" s="3"/>
      <c r="B37" s="3"/>
      <c r="C37" s="3"/>
      <c r="D37" s="3"/>
      <c r="E37" s="3"/>
      <c r="F37" s="3"/>
      <c r="G37" s="3"/>
      <c r="H37" s="3"/>
      <c r="I37" s="3"/>
    </row>
    <row r="38" spans="1:9" ht="23.25" x14ac:dyDescent="0.5">
      <c r="A38" s="3"/>
      <c r="B38" s="3"/>
      <c r="C38" s="3"/>
      <c r="D38" s="3"/>
      <c r="E38" s="3"/>
      <c r="F38" s="3"/>
      <c r="G38" s="3"/>
      <c r="H38" s="3"/>
      <c r="I38" s="3"/>
    </row>
    <row r="39" spans="1:9" ht="23.25" x14ac:dyDescent="0.5">
      <c r="A39" s="3"/>
      <c r="B39" s="3"/>
      <c r="C39" s="3"/>
      <c r="D39" s="3"/>
      <c r="E39" s="3"/>
      <c r="F39" s="3"/>
      <c r="G39" s="3"/>
      <c r="H39" s="3"/>
      <c r="I39" s="3"/>
    </row>
    <row r="40" spans="1:9" ht="23.25" x14ac:dyDescent="0.5">
      <c r="A40" s="3"/>
      <c r="B40" s="3"/>
      <c r="C40" s="3"/>
      <c r="D40" s="3"/>
      <c r="E40" s="3"/>
      <c r="F40" s="3"/>
      <c r="G40" s="3"/>
      <c r="H40" s="3"/>
      <c r="I40" s="3"/>
    </row>
    <row r="41" spans="1:9" ht="23.25" x14ac:dyDescent="0.5">
      <c r="A41" s="3"/>
      <c r="B41" s="3"/>
      <c r="C41" s="3"/>
      <c r="D41" s="3"/>
      <c r="E41" s="3"/>
      <c r="F41" s="3"/>
      <c r="G41" s="3"/>
      <c r="H41" s="3"/>
      <c r="I41" s="3"/>
    </row>
    <row r="42" spans="1:9" ht="23.25" x14ac:dyDescent="0.5">
      <c r="A42" s="3"/>
      <c r="B42" s="3"/>
      <c r="C42" s="3"/>
      <c r="D42" s="3"/>
      <c r="E42" s="3"/>
      <c r="F42" s="3"/>
      <c r="G42" s="3"/>
      <c r="H42" s="3"/>
      <c r="I42" s="3"/>
    </row>
    <row r="43" spans="1:9" ht="23.25" x14ac:dyDescent="0.5">
      <c r="A43" s="3"/>
      <c r="B43" s="3"/>
      <c r="C43" s="3"/>
      <c r="D43" s="3"/>
      <c r="E43" s="3"/>
      <c r="F43" s="3"/>
      <c r="G43" s="3"/>
      <c r="H43" s="3"/>
      <c r="I43" s="3"/>
    </row>
    <row r="44" spans="1:9" ht="23.25" x14ac:dyDescent="0.5">
      <c r="A44" s="3"/>
      <c r="B44" s="3"/>
      <c r="C44" s="3"/>
      <c r="D44" s="3"/>
      <c r="E44" s="3"/>
      <c r="F44" s="3"/>
      <c r="G44" s="3"/>
      <c r="H44" s="3"/>
      <c r="I44" s="3"/>
    </row>
    <row r="45" spans="1:9" ht="23.25" x14ac:dyDescent="0.5">
      <c r="A45" s="3"/>
      <c r="B45" s="3"/>
      <c r="C45" s="3"/>
      <c r="D45" s="3"/>
      <c r="E45" s="3"/>
      <c r="F45" s="3"/>
      <c r="G45" s="3"/>
      <c r="H45" s="3"/>
      <c r="I45" s="3"/>
    </row>
    <row r="46" spans="1:9" ht="23.25" x14ac:dyDescent="0.5">
      <c r="A46" s="3"/>
      <c r="B46" s="3"/>
      <c r="C46" s="3"/>
      <c r="D46" s="3"/>
      <c r="E46" s="3"/>
      <c r="F46" s="3"/>
      <c r="G46" s="3"/>
      <c r="H46" s="3"/>
      <c r="I46" s="3"/>
    </row>
    <row r="47" spans="1:9" ht="23.25" x14ac:dyDescent="0.5">
      <c r="A47" s="3"/>
      <c r="B47" s="3"/>
      <c r="C47" s="3"/>
      <c r="D47" s="3"/>
      <c r="E47" s="3"/>
      <c r="F47" s="3"/>
      <c r="G47" s="3"/>
      <c r="H47" s="3"/>
      <c r="I47" s="3"/>
    </row>
    <row r="48" spans="1:9" ht="23.25" x14ac:dyDescent="0.5">
      <c r="A48" s="3"/>
      <c r="B48" s="3"/>
      <c r="C48" s="3"/>
      <c r="D48" s="3"/>
      <c r="E48" s="3"/>
      <c r="F48" s="3"/>
      <c r="G48" s="3"/>
      <c r="H48" s="3"/>
      <c r="I48" s="3"/>
    </row>
    <row r="49" spans="1:9" ht="23.25" x14ac:dyDescent="0.5">
      <c r="A49" s="4"/>
      <c r="B49" s="4"/>
      <c r="C49" s="4"/>
      <c r="D49" s="2"/>
      <c r="E49" s="2"/>
      <c r="F49" s="2"/>
      <c r="G49" s="3"/>
      <c r="H49" s="3"/>
      <c r="I49" s="3"/>
    </row>
    <row r="50" spans="1:9" ht="23.25" x14ac:dyDescent="0.5">
      <c r="A50" s="2"/>
      <c r="B50" s="2"/>
      <c r="C50" s="2"/>
      <c r="D50" s="2"/>
      <c r="E50" s="2"/>
      <c r="F50" s="2"/>
      <c r="G50" s="3"/>
      <c r="H50" s="3"/>
      <c r="I50" s="3"/>
    </row>
    <row r="51" spans="1:9" ht="23.25" x14ac:dyDescent="0.5">
      <c r="A51" s="2"/>
      <c r="B51" s="2"/>
      <c r="C51" s="2"/>
      <c r="D51" s="2"/>
      <c r="E51" s="2"/>
      <c r="F51" s="2"/>
      <c r="G51" s="3"/>
      <c r="H51" s="3"/>
      <c r="I51" s="3"/>
    </row>
    <row r="52" spans="1:9" ht="23.25" x14ac:dyDescent="0.5">
      <c r="A52" s="3"/>
      <c r="B52" s="3"/>
      <c r="C52" s="3"/>
      <c r="D52" s="3"/>
      <c r="E52" s="3"/>
      <c r="F52" s="3"/>
      <c r="G52" s="3"/>
      <c r="H52" s="3"/>
      <c r="I52" s="3"/>
    </row>
    <row r="53" spans="1:9" ht="23.25" x14ac:dyDescent="0.5">
      <c r="A53" s="3"/>
      <c r="B53" s="3"/>
      <c r="C53" s="3"/>
      <c r="D53" s="3"/>
      <c r="E53" s="3"/>
      <c r="F53" s="3"/>
      <c r="G53" s="3"/>
      <c r="H53" s="3"/>
      <c r="I53" s="3"/>
    </row>
    <row r="54" spans="1:9" ht="23.25" x14ac:dyDescent="0.5">
      <c r="A54" s="3"/>
      <c r="B54" s="3"/>
      <c r="C54" s="3"/>
      <c r="D54" s="3"/>
      <c r="E54" s="3"/>
      <c r="F54" s="3"/>
      <c r="G54" s="3"/>
      <c r="H54" s="3"/>
      <c r="I54" s="3"/>
    </row>
    <row r="55" spans="1:9" ht="23.25" x14ac:dyDescent="0.5">
      <c r="A55" s="3"/>
      <c r="B55" s="3"/>
      <c r="C55" s="3"/>
      <c r="D55" s="3"/>
      <c r="E55" s="3"/>
      <c r="F55" s="3"/>
      <c r="G55" s="3"/>
      <c r="H55" s="3"/>
      <c r="I55" s="3"/>
    </row>
    <row r="56" spans="1:9" ht="23.25" x14ac:dyDescent="0.5">
      <c r="A56" s="3"/>
      <c r="B56" s="3"/>
      <c r="C56" s="3"/>
      <c r="D56" s="3"/>
      <c r="E56" s="3"/>
      <c r="F56" s="3"/>
      <c r="G56" s="3"/>
      <c r="H56" s="3"/>
      <c r="I56" s="3"/>
    </row>
    <row r="57" spans="1:9" ht="23.25" x14ac:dyDescent="0.5">
      <c r="A57" s="3"/>
      <c r="B57" s="3"/>
      <c r="C57" s="3"/>
      <c r="D57" s="3"/>
      <c r="E57" s="3"/>
      <c r="F57" s="3"/>
      <c r="G57" s="3"/>
      <c r="H57" s="3"/>
      <c r="I57" s="3"/>
    </row>
    <row r="58" spans="1:9" ht="23.25" x14ac:dyDescent="0.5">
      <c r="A58" s="3"/>
      <c r="B58" s="3"/>
      <c r="C58" s="3"/>
      <c r="D58" s="3"/>
      <c r="E58" s="3"/>
      <c r="F58" s="3"/>
      <c r="G58" s="3"/>
      <c r="H58" s="3"/>
      <c r="I58" s="3"/>
    </row>
    <row r="59" spans="1:9" ht="23.25" x14ac:dyDescent="0.5">
      <c r="A59" s="3"/>
      <c r="B59" s="3"/>
      <c r="C59" s="3"/>
      <c r="D59" s="3"/>
      <c r="E59" s="3"/>
      <c r="F59" s="3"/>
      <c r="G59" s="3"/>
      <c r="H59" s="3"/>
      <c r="I59" s="3"/>
    </row>
    <row r="60" spans="1:9" ht="23.25" x14ac:dyDescent="0.5">
      <c r="A60" s="3"/>
      <c r="B60" s="3"/>
      <c r="C60" s="3"/>
      <c r="D60" s="3"/>
      <c r="E60" s="3"/>
      <c r="F60" s="3"/>
      <c r="G60" s="3"/>
      <c r="H60" s="3"/>
      <c r="I60" s="3"/>
    </row>
    <row r="61" spans="1:9" ht="23.25" x14ac:dyDescent="0.5">
      <c r="A61" s="3"/>
      <c r="B61" s="3"/>
      <c r="C61" s="3"/>
      <c r="D61" s="3"/>
      <c r="E61" s="3"/>
      <c r="F61" s="3"/>
      <c r="G61" s="3"/>
      <c r="H61" s="3"/>
      <c r="I61" s="3"/>
    </row>
    <row r="62" spans="1:9" ht="23.25" x14ac:dyDescent="0.5">
      <c r="A62" s="3"/>
      <c r="B62" s="3"/>
      <c r="C62" s="3"/>
      <c r="D62" s="3"/>
      <c r="E62" s="3"/>
      <c r="F62" s="3"/>
      <c r="G62" s="3"/>
      <c r="H62" s="3"/>
      <c r="I62" s="3"/>
    </row>
    <row r="63" spans="1:9" ht="23.25" x14ac:dyDescent="0.5">
      <c r="A63" s="3"/>
      <c r="B63" s="3"/>
      <c r="C63" s="3"/>
      <c r="D63" s="3"/>
      <c r="E63" s="3"/>
      <c r="F63" s="3"/>
      <c r="G63" s="3"/>
      <c r="H63" s="3"/>
      <c r="I63" s="3"/>
    </row>
    <row r="64" spans="1:9" ht="23.25" x14ac:dyDescent="0.5">
      <c r="A64" s="3"/>
      <c r="B64" s="3"/>
      <c r="C64" s="3"/>
      <c r="D64" s="3"/>
      <c r="E64" s="3"/>
      <c r="F64" s="3"/>
      <c r="G64" s="3"/>
      <c r="H64" s="3"/>
      <c r="I64" s="3"/>
    </row>
    <row r="65" spans="1:9" ht="23.25" x14ac:dyDescent="0.5">
      <c r="A65" s="3"/>
      <c r="B65" s="3"/>
      <c r="C65" s="3"/>
      <c r="D65" s="3"/>
      <c r="E65" s="3"/>
      <c r="F65" s="3"/>
      <c r="G65" s="3"/>
      <c r="H65" s="3"/>
      <c r="I65" s="3"/>
    </row>
    <row r="66" spans="1:9" ht="23.25" x14ac:dyDescent="0.5">
      <c r="A66" s="3"/>
      <c r="B66" s="3"/>
      <c r="C66" s="3"/>
      <c r="D66" s="3"/>
      <c r="E66" s="3"/>
      <c r="F66" s="3"/>
      <c r="G66" s="3"/>
      <c r="H66" s="3"/>
      <c r="I66" s="3"/>
    </row>
    <row r="67" spans="1:9" ht="23.25" x14ac:dyDescent="0.5">
      <c r="A67" s="3"/>
      <c r="B67" s="3"/>
      <c r="C67" s="3"/>
      <c r="D67" s="3"/>
      <c r="E67" s="3"/>
      <c r="F67" s="3"/>
      <c r="G67" s="3"/>
      <c r="H67" s="3"/>
      <c r="I67" s="3"/>
    </row>
    <row r="68" spans="1:9" ht="23.25" x14ac:dyDescent="0.5">
      <c r="A68" s="3"/>
      <c r="B68" s="3"/>
      <c r="C68" s="3"/>
      <c r="D68" s="3"/>
      <c r="E68" s="3"/>
      <c r="F68" s="3"/>
      <c r="G68" s="3"/>
      <c r="H68" s="3"/>
      <c r="I68" s="3"/>
    </row>
    <row r="69" spans="1:9" ht="23.25" x14ac:dyDescent="0.5">
      <c r="A69" s="3"/>
      <c r="B69" s="3"/>
      <c r="C69" s="3"/>
      <c r="D69" s="3"/>
      <c r="E69" s="3"/>
      <c r="F69" s="3"/>
      <c r="G69" s="3"/>
      <c r="H69" s="3"/>
      <c r="I69" s="3"/>
    </row>
    <row r="70" spans="1:9" ht="23.25" x14ac:dyDescent="0.5">
      <c r="A70" s="3"/>
      <c r="B70" s="3"/>
      <c r="C70" s="3"/>
      <c r="D70" s="3"/>
      <c r="E70" s="3"/>
      <c r="F70" s="3"/>
      <c r="G70" s="3"/>
      <c r="H70" s="3"/>
      <c r="I70" s="3"/>
    </row>
    <row r="71" spans="1:9" ht="23.25" x14ac:dyDescent="0.5">
      <c r="A71" s="3"/>
      <c r="B71" s="3"/>
      <c r="C71" s="3"/>
      <c r="D71" s="3"/>
      <c r="E71" s="3"/>
      <c r="F71" s="3"/>
      <c r="G71" s="3"/>
      <c r="H71" s="3"/>
      <c r="I71" s="3"/>
    </row>
    <row r="72" spans="1:9" ht="23.25" x14ac:dyDescent="0.5">
      <c r="A72" s="3"/>
      <c r="B72" s="3"/>
      <c r="C72" s="3"/>
      <c r="D72" s="3"/>
      <c r="E72" s="3"/>
      <c r="F72" s="3"/>
      <c r="G72" s="3"/>
      <c r="H72" s="3"/>
      <c r="I72" s="3"/>
    </row>
    <row r="73" spans="1:9" ht="23.25" x14ac:dyDescent="0.5">
      <c r="A73" s="3"/>
      <c r="B73" s="3"/>
      <c r="C73" s="3"/>
      <c r="D73" s="3"/>
      <c r="E73" s="3"/>
      <c r="F73" s="3"/>
      <c r="G73" s="3"/>
      <c r="H73" s="3"/>
      <c r="I73" s="3"/>
    </row>
  </sheetData>
  <mergeCells count="3">
    <mergeCell ref="A1:I1"/>
    <mergeCell ref="A2:I2"/>
    <mergeCell ref="A3:I3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25" workbookViewId="0">
      <selection activeCell="G4" sqref="G4"/>
    </sheetView>
  </sheetViews>
  <sheetFormatPr defaultColWidth="9" defaultRowHeight="21" x14ac:dyDescent="0.45"/>
  <cols>
    <col min="1" max="1" width="32" style="2" customWidth="1"/>
    <col min="2" max="2" width="16.375" style="2" customWidth="1"/>
    <col min="3" max="3" width="19.5" style="2" customWidth="1"/>
    <col min="4" max="4" width="15.5" style="2" customWidth="1"/>
    <col min="5" max="16384" width="9" style="2"/>
  </cols>
  <sheetData>
    <row r="1" spans="1:7" ht="21.75" x14ac:dyDescent="0.45">
      <c r="A1" s="214" t="s">
        <v>194</v>
      </c>
      <c r="B1" s="214"/>
      <c r="C1" s="214"/>
      <c r="D1" s="214"/>
      <c r="E1" s="7"/>
      <c r="F1" s="7"/>
      <c r="G1" s="7"/>
    </row>
    <row r="2" spans="1:7" ht="21.75" x14ac:dyDescent="0.45">
      <c r="A2" s="214" t="s">
        <v>39</v>
      </c>
      <c r="B2" s="214"/>
      <c r="C2" s="214"/>
      <c r="D2" s="214"/>
      <c r="E2" s="7"/>
      <c r="F2" s="7"/>
      <c r="G2" s="7"/>
    </row>
    <row r="3" spans="1:7" ht="21.75" x14ac:dyDescent="0.45">
      <c r="A3" s="214" t="s">
        <v>213</v>
      </c>
      <c r="B3" s="214"/>
      <c r="C3" s="214"/>
      <c r="D3" s="214"/>
      <c r="E3" s="7"/>
      <c r="F3" s="7"/>
      <c r="G3" s="7"/>
    </row>
    <row r="5" spans="1:7" ht="23.25" x14ac:dyDescent="0.5">
      <c r="A5" s="6" t="s">
        <v>40</v>
      </c>
    </row>
    <row r="6" spans="1:7" x14ac:dyDescent="0.45">
      <c r="A6" s="212" t="s">
        <v>41</v>
      </c>
      <c r="B6" s="212" t="s">
        <v>42</v>
      </c>
      <c r="C6" s="213" t="s">
        <v>43</v>
      </c>
      <c r="D6" s="213"/>
    </row>
    <row r="7" spans="1:7" x14ac:dyDescent="0.45">
      <c r="A7" s="212"/>
      <c r="B7" s="212"/>
      <c r="C7" s="10" t="s">
        <v>44</v>
      </c>
      <c r="D7" s="88" t="s">
        <v>22</v>
      </c>
    </row>
    <row r="8" spans="1:7" x14ac:dyDescent="0.45">
      <c r="A8" s="12" t="s">
        <v>45</v>
      </c>
      <c r="B8" s="8"/>
      <c r="C8" s="8"/>
      <c r="D8" s="56"/>
    </row>
    <row r="9" spans="1:7" x14ac:dyDescent="0.45">
      <c r="A9" s="8" t="s">
        <v>311</v>
      </c>
      <c r="B9" s="40">
        <v>1015000</v>
      </c>
      <c r="C9" s="8" t="s">
        <v>46</v>
      </c>
      <c r="D9" s="74">
        <v>10920220</v>
      </c>
    </row>
    <row r="10" spans="1:7" x14ac:dyDescent="0.45">
      <c r="A10" s="8" t="s">
        <v>312</v>
      </c>
      <c r="B10" s="40">
        <v>853000</v>
      </c>
      <c r="C10" s="8" t="s">
        <v>180</v>
      </c>
      <c r="D10" s="74">
        <v>4968395</v>
      </c>
    </row>
    <row r="11" spans="1:7" x14ac:dyDescent="0.45">
      <c r="A11" s="8" t="s">
        <v>313</v>
      </c>
      <c r="B11" s="40">
        <v>2271000</v>
      </c>
      <c r="C11" s="8" t="s">
        <v>181</v>
      </c>
      <c r="D11" s="56">
        <v>800</v>
      </c>
    </row>
    <row r="12" spans="1:7" x14ac:dyDescent="0.45">
      <c r="A12" s="8" t="s">
        <v>314</v>
      </c>
      <c r="B12" s="40">
        <v>1498000</v>
      </c>
      <c r="C12" s="8"/>
      <c r="D12" s="74"/>
    </row>
    <row r="13" spans="1:7" x14ac:dyDescent="0.45">
      <c r="A13" s="8" t="s">
        <v>315</v>
      </c>
      <c r="B13" s="40">
        <v>1975000</v>
      </c>
      <c r="C13" s="8"/>
      <c r="D13" s="74"/>
    </row>
    <row r="14" spans="1:7" x14ac:dyDescent="0.45">
      <c r="A14" s="12" t="s">
        <v>131</v>
      </c>
      <c r="B14" s="41"/>
      <c r="C14" s="8"/>
      <c r="D14" s="56"/>
    </row>
    <row r="15" spans="1:7" x14ac:dyDescent="0.45">
      <c r="A15" s="8" t="s">
        <v>316</v>
      </c>
      <c r="B15" s="74">
        <v>1784840</v>
      </c>
      <c r="C15" s="40"/>
      <c r="D15" s="56"/>
    </row>
    <row r="16" spans="1:7" x14ac:dyDescent="0.45">
      <c r="A16" s="8" t="s">
        <v>317</v>
      </c>
      <c r="B16" s="74">
        <v>568800</v>
      </c>
      <c r="C16" s="8"/>
      <c r="D16" s="56"/>
    </row>
    <row r="17" spans="1:4" x14ac:dyDescent="0.45">
      <c r="A17" s="8" t="s">
        <v>318</v>
      </c>
      <c r="B17" s="74">
        <v>4068000</v>
      </c>
      <c r="C17" s="8"/>
      <c r="D17" s="56"/>
    </row>
    <row r="18" spans="1:4" x14ac:dyDescent="0.45">
      <c r="A18" s="8" t="s">
        <v>319</v>
      </c>
      <c r="B18" s="74">
        <v>27500</v>
      </c>
      <c r="C18" s="8"/>
      <c r="D18" s="56"/>
    </row>
    <row r="19" spans="1:4" x14ac:dyDescent="0.45">
      <c r="A19" s="8" t="s">
        <v>320</v>
      </c>
      <c r="B19" s="56">
        <v>400545</v>
      </c>
      <c r="C19" s="8"/>
      <c r="D19" s="56"/>
    </row>
    <row r="20" spans="1:4" x14ac:dyDescent="0.45">
      <c r="A20" s="8" t="s">
        <v>321</v>
      </c>
      <c r="B20" s="56">
        <v>227490</v>
      </c>
      <c r="C20" s="8"/>
      <c r="D20" s="56"/>
    </row>
    <row r="21" spans="1:4" x14ac:dyDescent="0.45">
      <c r="A21" s="8" t="s">
        <v>322</v>
      </c>
      <c r="B21" s="56">
        <v>137000</v>
      </c>
      <c r="C21" s="8"/>
      <c r="D21" s="56"/>
    </row>
    <row r="22" spans="1:4" x14ac:dyDescent="0.45">
      <c r="A22" s="8" t="s">
        <v>323</v>
      </c>
      <c r="B22" s="56">
        <v>149470</v>
      </c>
      <c r="C22" s="8"/>
      <c r="D22" s="56"/>
    </row>
    <row r="23" spans="1:4" x14ac:dyDescent="0.45">
      <c r="A23" s="8" t="s">
        <v>324</v>
      </c>
      <c r="B23" s="56">
        <v>16800</v>
      </c>
      <c r="C23" s="8"/>
      <c r="D23" s="56"/>
    </row>
    <row r="24" spans="1:4" x14ac:dyDescent="0.45">
      <c r="A24" s="8" t="s">
        <v>325</v>
      </c>
      <c r="B24" s="56">
        <v>22800</v>
      </c>
      <c r="C24" s="8"/>
      <c r="D24" s="56"/>
    </row>
    <row r="25" spans="1:4" x14ac:dyDescent="0.45">
      <c r="A25" s="8" t="s">
        <v>326</v>
      </c>
      <c r="B25" s="56">
        <v>97500</v>
      </c>
      <c r="C25" s="8"/>
      <c r="D25" s="56"/>
    </row>
    <row r="26" spans="1:4" x14ac:dyDescent="0.45">
      <c r="A26" s="8" t="s">
        <v>327</v>
      </c>
      <c r="B26" s="56">
        <v>573070</v>
      </c>
      <c r="C26" s="8"/>
      <c r="D26" s="56"/>
    </row>
    <row r="27" spans="1:4" x14ac:dyDescent="0.45">
      <c r="A27" s="8" t="s">
        <v>328</v>
      </c>
      <c r="B27" s="56">
        <v>203600</v>
      </c>
      <c r="C27" s="8"/>
      <c r="D27" s="56"/>
    </row>
    <row r="28" spans="1:4" ht="21.75" thickBot="1" x14ac:dyDescent="0.5">
      <c r="A28" s="13" t="s">
        <v>2</v>
      </c>
      <c r="B28" s="193">
        <f>SUM(B9:B27)</f>
        <v>15889415</v>
      </c>
      <c r="C28" s="82"/>
      <c r="D28" s="194">
        <f>SUM(D9:D27)</f>
        <v>15889415</v>
      </c>
    </row>
    <row r="29" spans="1:4" ht="21.75" thickTop="1" x14ac:dyDescent="0.45"/>
    <row r="30" spans="1:4" x14ac:dyDescent="0.45">
      <c r="A30" s="4"/>
      <c r="B30" s="4"/>
      <c r="C30" s="4"/>
    </row>
    <row r="31" spans="1:4" x14ac:dyDescent="0.45">
      <c r="A31" s="2" t="s">
        <v>329</v>
      </c>
    </row>
    <row r="32" spans="1:4" x14ac:dyDescent="0.45">
      <c r="A32" s="2" t="s">
        <v>330</v>
      </c>
    </row>
    <row r="33" spans="1:1" x14ac:dyDescent="0.45">
      <c r="A33" s="2" t="s">
        <v>331</v>
      </c>
    </row>
  </sheetData>
  <mergeCells count="6">
    <mergeCell ref="B6:B7"/>
    <mergeCell ref="A6:A7"/>
    <mergeCell ref="C6:D6"/>
    <mergeCell ref="A1:D1"/>
    <mergeCell ref="A2:D2"/>
    <mergeCell ref="A3:D3"/>
  </mergeCells>
  <pageMargins left="0.78740157480314965" right="0.39370078740157483" top="0.51181102362204722" bottom="0.3937007874015748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workbookViewId="0">
      <selection activeCell="G10" sqref="G10"/>
    </sheetView>
  </sheetViews>
  <sheetFormatPr defaultRowHeight="14.25" x14ac:dyDescent="0.2"/>
  <cols>
    <col min="4" max="4" width="11.25" customWidth="1"/>
    <col min="6" max="6" width="6.5" customWidth="1"/>
    <col min="7" max="7" width="12" customWidth="1"/>
    <col min="8" max="8" width="9.5" customWidth="1"/>
    <col min="9" max="9" width="11.75" customWidth="1"/>
  </cols>
  <sheetData>
    <row r="1" spans="1:10" s="81" customFormat="1" ht="24.95" customHeight="1" x14ac:dyDescent="0.5">
      <c r="A1" s="211" t="s">
        <v>194</v>
      </c>
      <c r="B1" s="211"/>
      <c r="C1" s="211"/>
      <c r="D1" s="211"/>
      <c r="E1" s="211"/>
      <c r="F1" s="211"/>
      <c r="G1" s="211"/>
      <c r="H1" s="211"/>
      <c r="I1" s="211"/>
    </row>
    <row r="2" spans="1:10" s="81" customFormat="1" ht="24.95" customHeight="1" x14ac:dyDescent="0.5">
      <c r="A2" s="211" t="s">
        <v>39</v>
      </c>
      <c r="B2" s="211"/>
      <c r="C2" s="211"/>
      <c r="D2" s="211"/>
      <c r="E2" s="211"/>
      <c r="F2" s="211"/>
      <c r="G2" s="211"/>
      <c r="H2" s="211"/>
      <c r="I2" s="211"/>
    </row>
    <row r="3" spans="1:10" s="81" customFormat="1" ht="24.95" customHeight="1" x14ac:dyDescent="0.5">
      <c r="A3" s="211" t="s">
        <v>213</v>
      </c>
      <c r="B3" s="211"/>
      <c r="C3" s="211"/>
      <c r="D3" s="211"/>
      <c r="E3" s="211"/>
      <c r="F3" s="211"/>
      <c r="G3" s="211"/>
      <c r="H3" s="211"/>
      <c r="I3" s="211"/>
    </row>
    <row r="4" spans="1:10" s="3" customFormat="1" ht="24.95" customHeight="1" x14ac:dyDescent="0.5">
      <c r="A4" s="77"/>
      <c r="B4" s="77"/>
      <c r="C4" s="77"/>
      <c r="D4" s="77"/>
      <c r="E4" s="77"/>
      <c r="F4" s="77"/>
      <c r="G4" s="77"/>
      <c r="H4" s="77"/>
      <c r="I4" s="77"/>
      <c r="J4" s="77"/>
    </row>
    <row r="5" spans="1:10" s="2" customFormat="1" ht="24.95" customHeight="1" x14ac:dyDescent="0.5">
      <c r="A5" s="6" t="s">
        <v>47</v>
      </c>
      <c r="B5" s="6"/>
      <c r="C5" s="6"/>
      <c r="D5" s="3"/>
      <c r="E5" s="3"/>
      <c r="F5" s="3"/>
      <c r="G5" s="3"/>
      <c r="H5" s="3"/>
      <c r="I5" s="3"/>
      <c r="J5" s="77"/>
    </row>
    <row r="6" spans="1:10" s="2" customFormat="1" ht="24.95" customHeight="1" x14ac:dyDescent="0.5">
      <c r="A6" s="3"/>
      <c r="B6" s="3" t="s">
        <v>142</v>
      </c>
      <c r="C6" s="3"/>
      <c r="D6" s="3"/>
      <c r="E6" s="3" t="s">
        <v>145</v>
      </c>
      <c r="F6" s="3"/>
      <c r="G6" s="3"/>
      <c r="H6" s="3"/>
      <c r="I6" s="47">
        <v>30184867.390000001</v>
      </c>
      <c r="J6" s="77"/>
    </row>
    <row r="7" spans="1:10" s="2" customFormat="1" ht="24.95" customHeight="1" x14ac:dyDescent="0.5">
      <c r="A7" s="3"/>
      <c r="B7" s="3" t="s">
        <v>143</v>
      </c>
      <c r="C7" s="3"/>
      <c r="D7" s="3"/>
      <c r="E7" s="3" t="s">
        <v>146</v>
      </c>
      <c r="F7" s="3"/>
      <c r="G7" s="3"/>
      <c r="H7" s="3"/>
      <c r="I7" s="47">
        <v>18192.89</v>
      </c>
      <c r="J7" s="77"/>
    </row>
    <row r="8" spans="1:10" s="2" customFormat="1" ht="24.95" customHeight="1" x14ac:dyDescent="0.5">
      <c r="A8" s="3"/>
      <c r="B8" s="3" t="s">
        <v>144</v>
      </c>
      <c r="C8" s="3"/>
      <c r="D8" s="3"/>
      <c r="E8" s="3" t="s">
        <v>147</v>
      </c>
      <c r="F8" s="3"/>
      <c r="G8" s="3"/>
      <c r="H8" s="3"/>
      <c r="I8" s="47">
        <v>5600330.7699999996</v>
      </c>
      <c r="J8" s="77"/>
    </row>
    <row r="9" spans="1:10" s="2" customFormat="1" ht="24.95" customHeight="1" thickBot="1" x14ac:dyDescent="0.55000000000000004">
      <c r="A9" s="3"/>
      <c r="B9" s="6" t="s">
        <v>2</v>
      </c>
      <c r="C9" s="3"/>
      <c r="D9" s="3"/>
      <c r="E9" s="3"/>
      <c r="F9" s="3"/>
      <c r="G9" s="3"/>
      <c r="H9" s="3"/>
      <c r="I9" s="195">
        <f>SUM(I6:I8)</f>
        <v>35803391.049999997</v>
      </c>
      <c r="J9" s="77"/>
    </row>
    <row r="10" spans="1:10" s="2" customFormat="1" ht="24.95" customHeight="1" thickTop="1" x14ac:dyDescent="0.45">
      <c r="A10" s="77"/>
      <c r="B10" s="78"/>
      <c r="C10" s="77"/>
      <c r="D10" s="77"/>
      <c r="E10" s="77"/>
      <c r="F10" s="77"/>
      <c r="G10" s="77"/>
      <c r="H10" s="77"/>
      <c r="I10" s="141"/>
      <c r="J10" s="77"/>
    </row>
    <row r="11" spans="1:10" s="2" customFormat="1" ht="24.95" customHeight="1" x14ac:dyDescent="0.45">
      <c r="A11" s="77"/>
      <c r="B11" s="78"/>
      <c r="C11" s="77"/>
      <c r="D11" s="77"/>
      <c r="E11" s="77"/>
      <c r="F11" s="77"/>
      <c r="G11" s="77"/>
      <c r="H11" s="77"/>
      <c r="I11" s="79"/>
      <c r="J11" s="77"/>
    </row>
    <row r="12" spans="1:10" ht="24.95" customHeight="1" x14ac:dyDescent="0.45">
      <c r="A12" s="2"/>
      <c r="B12" s="2"/>
      <c r="C12" s="2"/>
      <c r="D12" s="2"/>
      <c r="E12" s="2"/>
      <c r="F12" s="2"/>
      <c r="G12" s="77"/>
      <c r="H12" s="77"/>
      <c r="I12" s="79"/>
    </row>
    <row r="13" spans="1:10" ht="24.95" customHeight="1" x14ac:dyDescent="0.45">
      <c r="A13" s="2"/>
      <c r="B13" s="2"/>
      <c r="C13" s="2"/>
      <c r="D13" s="2"/>
      <c r="E13" s="2"/>
      <c r="F13" s="2"/>
      <c r="G13" s="77"/>
      <c r="H13" s="77"/>
      <c r="I13" s="79"/>
    </row>
    <row r="14" spans="1:10" ht="23.25" x14ac:dyDescent="0.5">
      <c r="A14" s="3" t="s">
        <v>332</v>
      </c>
      <c r="B14" s="3"/>
      <c r="C14" s="3"/>
      <c r="D14" s="3"/>
      <c r="E14" s="3"/>
      <c r="F14" s="3"/>
      <c r="G14" s="3"/>
      <c r="H14" s="3"/>
      <c r="I14" s="3"/>
    </row>
    <row r="15" spans="1:10" ht="23.25" x14ac:dyDescent="0.5">
      <c r="A15" s="3"/>
      <c r="B15" s="3" t="s">
        <v>6</v>
      </c>
      <c r="C15" s="3" t="s">
        <v>333</v>
      </c>
      <c r="D15" s="3"/>
      <c r="E15" s="3"/>
      <c r="F15" s="3"/>
      <c r="G15" s="3"/>
      <c r="H15" s="3"/>
      <c r="I15" s="47">
        <v>21600</v>
      </c>
    </row>
    <row r="16" spans="1:10" ht="24" thickBot="1" x14ac:dyDescent="0.55000000000000004">
      <c r="A16" s="3"/>
      <c r="B16" s="6" t="s">
        <v>2</v>
      </c>
      <c r="C16" s="3"/>
      <c r="D16" s="3"/>
      <c r="E16" s="3"/>
      <c r="F16" s="3"/>
      <c r="G16" s="3"/>
      <c r="H16" s="3"/>
      <c r="I16" s="195">
        <v>21600</v>
      </c>
    </row>
    <row r="17" spans="1:9" ht="24" thickTop="1" x14ac:dyDescent="0.5">
      <c r="A17" s="3"/>
      <c r="B17" s="3"/>
      <c r="C17" s="3"/>
      <c r="D17" s="3"/>
      <c r="E17" s="3"/>
      <c r="F17" s="3"/>
      <c r="G17" s="3"/>
      <c r="H17" s="3"/>
      <c r="I17" s="3"/>
    </row>
    <row r="18" spans="1:9" ht="23.25" x14ac:dyDescent="0.5">
      <c r="A18" s="3"/>
      <c r="B18" s="3"/>
      <c r="C18" s="3"/>
      <c r="D18" s="3"/>
      <c r="E18" s="3"/>
      <c r="F18" s="3"/>
      <c r="G18" s="3"/>
      <c r="H18" s="3"/>
      <c r="I18" s="3"/>
    </row>
    <row r="19" spans="1:9" ht="23.25" x14ac:dyDescent="0.5">
      <c r="A19" s="3"/>
      <c r="B19" s="3"/>
      <c r="C19" s="3"/>
      <c r="D19" s="3"/>
      <c r="E19" s="3"/>
      <c r="F19" s="3"/>
      <c r="G19" s="3"/>
      <c r="H19" s="3"/>
      <c r="I19" s="3"/>
    </row>
    <row r="20" spans="1:9" ht="23.25" x14ac:dyDescent="0.5">
      <c r="A20" s="3"/>
      <c r="B20" s="3"/>
      <c r="C20" s="3"/>
      <c r="D20" s="3"/>
      <c r="E20" s="3"/>
      <c r="F20" s="3"/>
      <c r="G20" s="3"/>
      <c r="H20" s="3"/>
      <c r="I20" s="3"/>
    </row>
    <row r="21" spans="1:9" ht="23.25" x14ac:dyDescent="0.5">
      <c r="A21" s="3"/>
      <c r="B21" s="3"/>
      <c r="C21" s="3"/>
      <c r="D21" s="3"/>
      <c r="E21" s="3"/>
      <c r="F21" s="3"/>
      <c r="G21" s="3"/>
      <c r="H21" s="3"/>
      <c r="I21" s="3"/>
    </row>
    <row r="22" spans="1:9" ht="23.25" x14ac:dyDescent="0.5">
      <c r="A22" s="3"/>
      <c r="B22" s="3"/>
      <c r="C22" s="3"/>
      <c r="D22" s="3"/>
      <c r="E22" s="3"/>
      <c r="F22" s="3"/>
      <c r="G22" s="3"/>
      <c r="H22" s="3"/>
      <c r="I22" s="3"/>
    </row>
    <row r="23" spans="1:9" ht="23.25" x14ac:dyDescent="0.5">
      <c r="A23" s="3"/>
      <c r="B23" s="3"/>
      <c r="C23" s="3"/>
      <c r="D23" s="3"/>
      <c r="E23" s="3"/>
      <c r="F23" s="3"/>
      <c r="G23" s="3"/>
      <c r="H23" s="3"/>
      <c r="I23" s="3"/>
    </row>
    <row r="24" spans="1:9" ht="23.25" x14ac:dyDescent="0.5">
      <c r="A24" s="3"/>
      <c r="B24" s="3"/>
      <c r="C24" s="3"/>
      <c r="D24" s="3"/>
      <c r="E24" s="3"/>
      <c r="F24" s="3"/>
      <c r="G24" s="3"/>
      <c r="H24" s="3"/>
      <c r="I24" s="3"/>
    </row>
    <row r="25" spans="1:9" ht="23.25" x14ac:dyDescent="0.5">
      <c r="A25" s="3"/>
      <c r="B25" s="3"/>
      <c r="C25" s="3"/>
      <c r="D25" s="3"/>
      <c r="E25" s="3"/>
      <c r="F25" s="3"/>
      <c r="G25" s="3"/>
      <c r="H25" s="3"/>
      <c r="I25" s="3"/>
    </row>
    <row r="26" spans="1:9" ht="23.25" x14ac:dyDescent="0.5">
      <c r="A26" s="3"/>
      <c r="B26" s="3"/>
      <c r="C26" s="3"/>
      <c r="D26" s="3"/>
      <c r="E26" s="3"/>
      <c r="F26" s="3"/>
      <c r="G26" s="3"/>
      <c r="H26" s="3"/>
      <c r="I26" s="3"/>
    </row>
    <row r="27" spans="1:9" ht="23.25" x14ac:dyDescent="0.5">
      <c r="A27" s="3"/>
      <c r="B27" s="3"/>
      <c r="C27" s="3"/>
      <c r="D27" s="3"/>
      <c r="E27" s="3"/>
      <c r="F27" s="3"/>
      <c r="G27" s="3"/>
      <c r="H27" s="3"/>
      <c r="I27" s="3"/>
    </row>
    <row r="28" spans="1:9" ht="23.25" x14ac:dyDescent="0.5">
      <c r="A28" s="3"/>
      <c r="B28" s="3"/>
      <c r="C28" s="3"/>
      <c r="D28" s="3"/>
      <c r="E28" s="3"/>
      <c r="F28" s="3"/>
      <c r="G28" s="3"/>
      <c r="H28" s="3"/>
      <c r="I28" s="3"/>
    </row>
    <row r="29" spans="1:9" ht="23.25" x14ac:dyDescent="0.5">
      <c r="A29" s="3"/>
      <c r="B29" s="3"/>
      <c r="C29" s="3"/>
      <c r="D29" s="3"/>
      <c r="E29" s="3"/>
      <c r="F29" s="3"/>
      <c r="G29" s="3"/>
      <c r="H29" s="3"/>
      <c r="I29" s="3"/>
    </row>
    <row r="30" spans="1:9" ht="23.25" x14ac:dyDescent="0.5">
      <c r="A30" s="3"/>
      <c r="B30" s="3"/>
      <c r="C30" s="3"/>
      <c r="D30" s="3"/>
      <c r="E30" s="3"/>
      <c r="F30" s="3"/>
      <c r="G30" s="3"/>
      <c r="H30" s="3"/>
      <c r="I30" s="3"/>
    </row>
    <row r="31" spans="1:9" ht="23.25" x14ac:dyDescent="0.5">
      <c r="A31" s="3"/>
      <c r="B31" s="3"/>
      <c r="C31" s="3"/>
      <c r="D31" s="3"/>
      <c r="E31" s="3"/>
      <c r="F31" s="3"/>
      <c r="G31" s="3"/>
      <c r="H31" s="3"/>
      <c r="I31" s="3"/>
    </row>
    <row r="32" spans="1:9" ht="23.25" x14ac:dyDescent="0.5">
      <c r="A32" s="3"/>
      <c r="B32" s="3"/>
      <c r="C32" s="3"/>
      <c r="D32" s="3"/>
      <c r="E32" s="3"/>
      <c r="F32" s="3"/>
      <c r="G32" s="3"/>
      <c r="H32" s="3"/>
      <c r="I32" s="3"/>
    </row>
    <row r="33" spans="1:9" ht="23.25" x14ac:dyDescent="0.5">
      <c r="A33" s="3"/>
      <c r="B33" s="3"/>
      <c r="C33" s="3"/>
      <c r="D33" s="3"/>
      <c r="E33" s="3"/>
      <c r="F33" s="3"/>
      <c r="G33" s="3"/>
      <c r="H33" s="3"/>
      <c r="I33" s="3"/>
    </row>
    <row r="34" spans="1:9" ht="23.25" x14ac:dyDescent="0.5">
      <c r="A34" s="3"/>
      <c r="B34" s="3"/>
      <c r="C34" s="3"/>
      <c r="D34" s="3"/>
      <c r="E34" s="3"/>
      <c r="F34" s="3"/>
      <c r="G34" s="3"/>
      <c r="H34" s="3"/>
      <c r="I34" s="3"/>
    </row>
    <row r="35" spans="1:9" ht="23.25" x14ac:dyDescent="0.5">
      <c r="A35" s="3"/>
      <c r="B35" s="3"/>
      <c r="C35" s="3"/>
      <c r="D35" s="3"/>
      <c r="E35" s="3"/>
      <c r="F35" s="3"/>
      <c r="G35" s="3"/>
      <c r="H35" s="3"/>
      <c r="I35" s="3"/>
    </row>
    <row r="36" spans="1:9" ht="23.25" x14ac:dyDescent="0.5">
      <c r="A36" s="3"/>
      <c r="B36" s="3"/>
      <c r="C36" s="3"/>
      <c r="D36" s="3"/>
      <c r="E36" s="3"/>
      <c r="F36" s="3"/>
      <c r="G36" s="3"/>
      <c r="H36" s="3"/>
      <c r="I36" s="3"/>
    </row>
    <row r="37" spans="1:9" ht="23.25" x14ac:dyDescent="0.5">
      <c r="A37" s="3"/>
      <c r="B37" s="3"/>
      <c r="C37" s="3"/>
      <c r="D37" s="3"/>
      <c r="E37" s="3"/>
      <c r="F37" s="3"/>
      <c r="G37" s="3"/>
      <c r="H37" s="3"/>
      <c r="I37" s="3"/>
    </row>
  </sheetData>
  <mergeCells count="3">
    <mergeCell ref="A1:I1"/>
    <mergeCell ref="A2:I2"/>
    <mergeCell ref="A3:I3"/>
  </mergeCells>
  <pageMargins left="0.6" right="0.19685039370078741" top="0.31496062992125984" bottom="0.23622047244094491" header="0.31496062992125984" footer="0.1574803149606299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topLeftCell="A7" workbookViewId="0">
      <selection activeCell="A5" sqref="A5"/>
    </sheetView>
  </sheetViews>
  <sheetFormatPr defaultRowHeight="14.25" x14ac:dyDescent="0.2"/>
  <cols>
    <col min="4" max="4" width="19.875" customWidth="1"/>
    <col min="5" max="5" width="15.75" customWidth="1"/>
    <col min="6" max="6" width="4.125" customWidth="1"/>
    <col min="7" max="7" width="15.25" customWidth="1"/>
  </cols>
  <sheetData>
    <row r="1" spans="1:10" ht="24.95" customHeight="1" x14ac:dyDescent="0.5">
      <c r="A1" s="215" t="s">
        <v>536</v>
      </c>
      <c r="B1" s="215"/>
      <c r="C1" s="215"/>
      <c r="D1" s="215"/>
      <c r="E1" s="215"/>
      <c r="F1" s="215"/>
      <c r="G1" s="215"/>
      <c r="H1" s="215"/>
      <c r="I1" s="215"/>
      <c r="J1" s="3"/>
    </row>
    <row r="2" spans="1:10" ht="24.95" customHeight="1" x14ac:dyDescent="0.5">
      <c r="A2" s="215" t="s">
        <v>537</v>
      </c>
      <c r="B2" s="215"/>
      <c r="C2" s="215"/>
      <c r="D2" s="215"/>
      <c r="E2" s="215"/>
      <c r="F2" s="215"/>
      <c r="G2" s="215"/>
      <c r="H2" s="215"/>
      <c r="I2" s="215"/>
      <c r="J2" s="3"/>
    </row>
    <row r="3" spans="1:10" ht="24.95" customHeight="1" x14ac:dyDescent="0.5">
      <c r="A3" s="215" t="s">
        <v>538</v>
      </c>
      <c r="B3" s="215"/>
      <c r="C3" s="215"/>
      <c r="D3" s="215"/>
      <c r="E3" s="215"/>
      <c r="F3" s="215"/>
      <c r="G3" s="215"/>
      <c r="H3" s="215"/>
      <c r="I3" s="215"/>
      <c r="J3" s="3"/>
    </row>
    <row r="4" spans="1:10" ht="24.95" customHeight="1" x14ac:dyDescent="0.5">
      <c r="A4" s="209"/>
      <c r="B4" s="209"/>
      <c r="C4" s="209"/>
      <c r="D4" s="209"/>
      <c r="E4" s="209"/>
      <c r="F4" s="209"/>
      <c r="G4" s="209"/>
      <c r="H4" s="209"/>
      <c r="I4" s="209"/>
      <c r="J4" s="3"/>
    </row>
    <row r="5" spans="1:10" ht="24.95" customHeight="1" x14ac:dyDescent="0.5">
      <c r="A5" s="4" t="s">
        <v>539</v>
      </c>
      <c r="B5" s="4"/>
      <c r="C5" s="2"/>
      <c r="D5" s="2"/>
      <c r="E5" s="2"/>
      <c r="F5" s="2"/>
      <c r="G5" s="2"/>
      <c r="H5" s="3"/>
      <c r="I5" s="3"/>
      <c r="J5" s="3"/>
    </row>
    <row r="6" spans="1:10" ht="24.95" customHeight="1" x14ac:dyDescent="0.5">
      <c r="A6" s="2"/>
      <c r="B6" s="2" t="s">
        <v>528</v>
      </c>
      <c r="C6" s="2"/>
      <c r="D6" s="2"/>
      <c r="E6" s="55">
        <v>100000</v>
      </c>
      <c r="F6" s="80"/>
      <c r="G6" s="80"/>
      <c r="H6" s="3"/>
      <c r="I6" s="3"/>
      <c r="J6" s="3"/>
    </row>
    <row r="7" spans="1:10" ht="24.95" customHeight="1" x14ac:dyDescent="0.5">
      <c r="A7" s="2"/>
      <c r="B7" s="2" t="s">
        <v>529</v>
      </c>
      <c r="C7" s="2"/>
      <c r="D7" s="2"/>
      <c r="E7" s="55">
        <v>100000</v>
      </c>
      <c r="F7" s="80"/>
      <c r="G7" s="80"/>
      <c r="H7" s="3"/>
      <c r="I7" s="3"/>
      <c r="J7" s="3"/>
    </row>
    <row r="8" spans="1:10" ht="24.95" customHeight="1" x14ac:dyDescent="0.5">
      <c r="A8" s="2"/>
      <c r="B8" s="2" t="s">
        <v>530</v>
      </c>
      <c r="C8" s="2"/>
      <c r="D8" s="2"/>
      <c r="E8" s="55">
        <v>100000</v>
      </c>
      <c r="F8" s="80"/>
      <c r="G8" s="80"/>
      <c r="H8" s="3"/>
      <c r="I8" s="3"/>
      <c r="J8" s="3"/>
    </row>
    <row r="9" spans="1:10" ht="24.95" customHeight="1" x14ac:dyDescent="0.5">
      <c r="A9" s="17"/>
      <c r="B9" s="16" t="s">
        <v>531</v>
      </c>
      <c r="C9" s="16"/>
      <c r="D9" s="16"/>
      <c r="E9" s="80">
        <v>100000</v>
      </c>
      <c r="F9" s="80"/>
      <c r="G9" s="80"/>
      <c r="H9" s="3"/>
      <c r="I9" s="3"/>
      <c r="J9" s="3"/>
    </row>
    <row r="10" spans="1:10" ht="24.95" customHeight="1" x14ac:dyDescent="0.5">
      <c r="A10" s="16"/>
      <c r="B10" s="16" t="s">
        <v>532</v>
      </c>
      <c r="C10" s="16"/>
      <c r="D10" s="16"/>
      <c r="E10" s="80">
        <v>100000</v>
      </c>
      <c r="F10" s="80"/>
      <c r="G10" s="80"/>
      <c r="H10" s="3"/>
      <c r="I10" s="3"/>
      <c r="J10" s="3"/>
    </row>
    <row r="11" spans="1:10" ht="24.95" customHeight="1" x14ac:dyDescent="0.5">
      <c r="A11" s="16"/>
      <c r="B11" s="16" t="s">
        <v>533</v>
      </c>
      <c r="C11" s="16"/>
      <c r="D11" s="16"/>
      <c r="E11" s="80">
        <v>100000</v>
      </c>
      <c r="F11" s="80"/>
      <c r="G11" s="80"/>
      <c r="H11" s="3"/>
      <c r="I11" s="3"/>
      <c r="J11" s="3"/>
    </row>
    <row r="12" spans="1:10" ht="24.95" customHeight="1" x14ac:dyDescent="0.5">
      <c r="A12" s="16"/>
      <c r="B12" s="16" t="s">
        <v>534</v>
      </c>
      <c r="C12" s="16"/>
      <c r="D12" s="16"/>
      <c r="E12" s="80">
        <v>100000</v>
      </c>
      <c r="F12" s="80"/>
      <c r="G12" s="80"/>
      <c r="H12" s="3"/>
      <c r="I12" s="3"/>
      <c r="J12" s="3"/>
    </row>
    <row r="13" spans="1:10" ht="24.95" customHeight="1" x14ac:dyDescent="0.5">
      <c r="A13" s="16"/>
      <c r="B13" s="207" t="s">
        <v>535</v>
      </c>
      <c r="C13" s="16"/>
      <c r="D13" s="16"/>
      <c r="E13" s="208">
        <v>100000</v>
      </c>
      <c r="F13" s="80"/>
      <c r="G13" s="208">
        <v>800000</v>
      </c>
      <c r="H13" s="3"/>
      <c r="I13" s="3"/>
      <c r="J13" s="3"/>
    </row>
    <row r="14" spans="1:10" ht="24.95" customHeight="1" thickBot="1" x14ac:dyDescent="0.55000000000000004">
      <c r="A14" s="16"/>
      <c r="B14" s="17" t="s">
        <v>2</v>
      </c>
      <c r="C14" s="16"/>
      <c r="D14" s="16"/>
      <c r="E14" s="16"/>
      <c r="F14" s="16"/>
      <c r="G14" s="184">
        <v>800000</v>
      </c>
      <c r="H14" s="3"/>
      <c r="I14" s="3"/>
      <c r="J14" s="3"/>
    </row>
    <row r="15" spans="1:10" ht="24.95" customHeight="1" thickTop="1" x14ac:dyDescent="0.5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 ht="24.95" customHeight="1" x14ac:dyDescent="0.5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 ht="30" customHeight="1" x14ac:dyDescent="0.5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 ht="30" customHeight="1" x14ac:dyDescent="0.5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 ht="30" customHeight="1" x14ac:dyDescent="0.5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30" customHeight="1" x14ac:dyDescent="0.5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 ht="30" customHeight="1" x14ac:dyDescent="0.5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 ht="30" customHeight="1" x14ac:dyDescent="0.5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 ht="30" customHeight="1" x14ac:dyDescent="0.5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0" ht="30" customHeight="1" x14ac:dyDescent="0.5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0" ht="30" customHeight="1" x14ac:dyDescent="0.5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spans="1:10" ht="30" customHeight="1" x14ac:dyDescent="0.5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10" ht="30" customHeight="1" x14ac:dyDescent="0.5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0" ht="30" customHeight="1" x14ac:dyDescent="0.5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0" ht="30" customHeight="1" x14ac:dyDescent="0.5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0" ht="30" customHeight="1" x14ac:dyDescent="0.5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 ht="30" customHeight="1" x14ac:dyDescent="0.5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0" ht="30" customHeight="1" x14ac:dyDescent="0.5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ht="30" customHeight="1" x14ac:dyDescent="0.5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ht="30" customHeight="1" x14ac:dyDescent="0.5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ht="30" customHeight="1" x14ac:dyDescent="0.5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ht="30" customHeight="1" x14ac:dyDescent="0.5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spans="1:10" ht="30" customHeight="1" x14ac:dyDescent="0.5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 ht="30" customHeight="1" x14ac:dyDescent="0.5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 ht="30" customHeight="1" x14ac:dyDescent="0.5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 ht="30" customHeight="1" x14ac:dyDescent="0.5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spans="1:10" ht="30" customHeight="1" x14ac:dyDescent="0.5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spans="1:10" ht="30" customHeight="1" x14ac:dyDescent="0.5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spans="1:10" ht="30" customHeight="1" x14ac:dyDescent="0.5">
      <c r="A43" s="3"/>
      <c r="B43" s="3"/>
      <c r="C43" s="3"/>
      <c r="D43" s="3"/>
      <c r="E43" s="3"/>
      <c r="F43" s="3"/>
      <c r="G43" s="3"/>
      <c r="H43" s="3"/>
      <c r="I43" s="3"/>
      <c r="J43" s="3"/>
    </row>
    <row r="44" spans="1:10" ht="30" customHeight="1" x14ac:dyDescent="0.5">
      <c r="A44" s="3"/>
      <c r="B44" s="3"/>
      <c r="C44" s="3"/>
      <c r="D44" s="3"/>
      <c r="E44" s="3"/>
      <c r="F44" s="3"/>
      <c r="G44" s="3"/>
      <c r="H44" s="3"/>
      <c r="I44" s="3"/>
      <c r="J44" s="3"/>
    </row>
    <row r="45" spans="1:10" ht="30" customHeight="1" x14ac:dyDescent="0.5">
      <c r="A45" s="3"/>
      <c r="B45" s="3"/>
      <c r="C45" s="3"/>
      <c r="D45" s="3"/>
      <c r="E45" s="3"/>
      <c r="F45" s="3"/>
      <c r="G45" s="3"/>
      <c r="H45" s="3"/>
      <c r="I45" s="3"/>
      <c r="J45" s="3"/>
    </row>
    <row r="46" spans="1:10" ht="30" customHeight="1" x14ac:dyDescent="0.5">
      <c r="A46" s="3"/>
      <c r="B46" s="3"/>
      <c r="C46" s="3"/>
      <c r="D46" s="3"/>
      <c r="E46" s="3"/>
      <c r="F46" s="3"/>
      <c r="G46" s="3"/>
      <c r="H46" s="3"/>
      <c r="I46" s="3"/>
      <c r="J46" s="3"/>
    </row>
    <row r="47" spans="1:10" ht="30" customHeight="1" x14ac:dyDescent="0.5">
      <c r="A47" s="3"/>
      <c r="B47" s="3"/>
      <c r="C47" s="3"/>
      <c r="D47" s="3"/>
      <c r="E47" s="3"/>
      <c r="F47" s="3"/>
      <c r="G47" s="3"/>
      <c r="H47" s="3"/>
      <c r="I47" s="3"/>
      <c r="J47" s="3"/>
    </row>
    <row r="48" spans="1:10" ht="30" customHeight="1" x14ac:dyDescent="0.5">
      <c r="A48" s="3"/>
      <c r="B48" s="3"/>
      <c r="C48" s="3"/>
      <c r="D48" s="3"/>
      <c r="E48" s="3"/>
      <c r="F48" s="3"/>
      <c r="G48" s="3"/>
      <c r="H48" s="3"/>
      <c r="I48" s="3"/>
      <c r="J48" s="3"/>
    </row>
  </sheetData>
  <mergeCells count="3">
    <mergeCell ref="A1:I1"/>
    <mergeCell ref="A2:I2"/>
    <mergeCell ref="A3:I3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topLeftCell="A55" workbookViewId="0">
      <selection activeCell="J10" sqref="J10"/>
    </sheetView>
  </sheetViews>
  <sheetFormatPr defaultColWidth="9" defaultRowHeight="21" customHeight="1" x14ac:dyDescent="0.35"/>
  <cols>
    <col min="1" max="1" width="10" style="1" customWidth="1"/>
    <col min="2" max="2" width="11.375" style="1" customWidth="1"/>
    <col min="3" max="3" width="14.75" style="1" customWidth="1"/>
    <col min="4" max="4" width="9.625" style="1" customWidth="1"/>
    <col min="5" max="5" width="17.5" style="1" customWidth="1"/>
    <col min="6" max="6" width="18.5" style="1" customWidth="1"/>
    <col min="7" max="7" width="10.25" style="1" customWidth="1"/>
    <col min="8" max="8" width="12.125" style="1" customWidth="1"/>
    <col min="9" max="16384" width="9" style="1"/>
  </cols>
  <sheetData>
    <row r="1" spans="1:8" ht="21" customHeight="1" x14ac:dyDescent="0.5">
      <c r="A1" s="211" t="s">
        <v>194</v>
      </c>
      <c r="B1" s="211"/>
      <c r="C1" s="211"/>
      <c r="D1" s="211"/>
      <c r="E1" s="211"/>
      <c r="F1" s="211"/>
      <c r="G1" s="211"/>
      <c r="H1" s="14"/>
    </row>
    <row r="2" spans="1:8" ht="21" customHeight="1" x14ac:dyDescent="0.5">
      <c r="A2" s="211" t="s">
        <v>39</v>
      </c>
      <c r="B2" s="211"/>
      <c r="C2" s="211"/>
      <c r="D2" s="211"/>
      <c r="E2" s="211"/>
      <c r="F2" s="211"/>
      <c r="G2" s="211"/>
      <c r="H2" s="14"/>
    </row>
    <row r="3" spans="1:8" ht="21" customHeight="1" x14ac:dyDescent="0.5">
      <c r="A3" s="211" t="s">
        <v>214</v>
      </c>
      <c r="B3" s="211"/>
      <c r="C3" s="211"/>
      <c r="D3" s="211"/>
      <c r="E3" s="211"/>
      <c r="F3" s="211"/>
      <c r="G3" s="211"/>
      <c r="H3" s="14"/>
    </row>
    <row r="4" spans="1:8" s="2" customFormat="1" ht="21" customHeight="1" x14ac:dyDescent="0.45">
      <c r="A4" s="4" t="s">
        <v>195</v>
      </c>
      <c r="B4" s="4"/>
    </row>
    <row r="5" spans="1:8" s="2" customFormat="1" ht="21" customHeight="1" x14ac:dyDescent="0.45"/>
    <row r="6" spans="1:8" s="2" customFormat="1" ht="21" customHeight="1" x14ac:dyDescent="0.45">
      <c r="A6" s="39" t="s">
        <v>66</v>
      </c>
      <c r="B6" s="10" t="s">
        <v>48</v>
      </c>
      <c r="C6" s="10" t="s">
        <v>49</v>
      </c>
      <c r="D6" s="10" t="s">
        <v>50</v>
      </c>
      <c r="E6" s="10" t="s">
        <v>51</v>
      </c>
      <c r="F6" s="10" t="s">
        <v>52</v>
      </c>
      <c r="G6" s="97" t="s">
        <v>22</v>
      </c>
    </row>
    <row r="7" spans="1:8" s="2" customFormat="1" ht="21" customHeight="1" x14ac:dyDescent="0.45">
      <c r="A7" s="19" t="s">
        <v>116</v>
      </c>
      <c r="B7" s="19" t="s">
        <v>114</v>
      </c>
      <c r="C7" s="19" t="s">
        <v>115</v>
      </c>
      <c r="D7" s="51" t="s">
        <v>9</v>
      </c>
      <c r="E7" s="19" t="s">
        <v>117</v>
      </c>
      <c r="F7" s="19" t="s">
        <v>118</v>
      </c>
      <c r="G7" s="52">
        <v>5000</v>
      </c>
    </row>
    <row r="8" spans="1:8" s="2" customFormat="1" ht="21" customHeight="1" x14ac:dyDescent="0.45">
      <c r="A8" s="19"/>
      <c r="B8" s="19"/>
      <c r="C8" s="19"/>
      <c r="D8" s="19"/>
      <c r="E8" s="19"/>
      <c r="F8" s="19"/>
      <c r="G8" s="52"/>
    </row>
    <row r="9" spans="1:8" s="2" customFormat="1" ht="21" customHeight="1" x14ac:dyDescent="0.45">
      <c r="A9" s="19" t="s">
        <v>116</v>
      </c>
      <c r="B9" s="19" t="s">
        <v>114</v>
      </c>
      <c r="C9" s="19" t="s">
        <v>115</v>
      </c>
      <c r="D9" s="19" t="s">
        <v>14</v>
      </c>
      <c r="E9" s="19" t="s">
        <v>14</v>
      </c>
      <c r="F9" s="92" t="s">
        <v>123</v>
      </c>
      <c r="G9" s="52">
        <v>25000</v>
      </c>
    </row>
    <row r="10" spans="1:8" s="2" customFormat="1" ht="21" customHeight="1" x14ac:dyDescent="0.45">
      <c r="A10" s="19"/>
      <c r="B10" s="19"/>
      <c r="C10" s="19"/>
      <c r="D10" s="19"/>
      <c r="E10" s="19"/>
      <c r="F10" s="92"/>
      <c r="G10" s="52"/>
    </row>
    <row r="11" spans="1:8" s="2" customFormat="1" ht="21" customHeight="1" x14ac:dyDescent="0.45">
      <c r="A11" s="19" t="s">
        <v>116</v>
      </c>
      <c r="B11" s="19" t="s">
        <v>81</v>
      </c>
      <c r="C11" s="19" t="s">
        <v>119</v>
      </c>
      <c r="D11" s="19" t="s">
        <v>10</v>
      </c>
      <c r="E11" s="19" t="s">
        <v>215</v>
      </c>
      <c r="F11" s="92" t="s">
        <v>216</v>
      </c>
      <c r="G11" s="52">
        <v>630578.07999999996</v>
      </c>
    </row>
    <row r="12" spans="1:8" s="2" customFormat="1" ht="21" customHeight="1" x14ac:dyDescent="0.45">
      <c r="A12" s="19"/>
      <c r="B12" s="19"/>
      <c r="C12" s="19" t="s">
        <v>120</v>
      </c>
      <c r="D12" s="19"/>
      <c r="E12" s="19"/>
      <c r="F12" s="92"/>
      <c r="G12" s="52"/>
    </row>
    <row r="13" spans="1:8" s="2" customFormat="1" ht="21" customHeight="1" x14ac:dyDescent="0.45">
      <c r="A13" s="19"/>
      <c r="B13" s="19"/>
      <c r="C13" s="19"/>
      <c r="D13" s="19"/>
      <c r="E13" s="19"/>
      <c r="F13" s="92"/>
      <c r="G13" s="52"/>
    </row>
    <row r="14" spans="1:8" s="2" customFormat="1" ht="21" customHeight="1" x14ac:dyDescent="0.45">
      <c r="A14" s="19" t="s">
        <v>116</v>
      </c>
      <c r="B14" s="19" t="s">
        <v>152</v>
      </c>
      <c r="C14" s="19" t="s">
        <v>217</v>
      </c>
      <c r="D14" s="19" t="s">
        <v>9</v>
      </c>
      <c r="E14" s="19" t="s">
        <v>219</v>
      </c>
      <c r="F14" s="92" t="s">
        <v>222</v>
      </c>
      <c r="G14" s="52">
        <v>36000</v>
      </c>
    </row>
    <row r="15" spans="1:8" s="2" customFormat="1" ht="21" customHeight="1" x14ac:dyDescent="0.45">
      <c r="A15" s="19"/>
      <c r="B15" s="19"/>
      <c r="C15" s="19" t="s">
        <v>218</v>
      </c>
      <c r="D15" s="19"/>
      <c r="E15" s="19" t="s">
        <v>220</v>
      </c>
      <c r="F15" s="92" t="s">
        <v>149</v>
      </c>
      <c r="G15" s="52"/>
    </row>
    <row r="16" spans="1:8" s="2" customFormat="1" ht="21" customHeight="1" x14ac:dyDescent="0.45">
      <c r="A16" s="19"/>
      <c r="B16" s="19"/>
      <c r="C16" s="19"/>
      <c r="D16" s="19"/>
      <c r="E16" s="19" t="s">
        <v>221</v>
      </c>
      <c r="F16" s="98"/>
      <c r="G16" s="52"/>
    </row>
    <row r="17" spans="1:7" s="2" customFormat="1" ht="21" customHeight="1" x14ac:dyDescent="0.45">
      <c r="A17" s="19"/>
      <c r="B17" s="19"/>
      <c r="C17" s="19"/>
      <c r="D17" s="19"/>
      <c r="E17" s="51"/>
      <c r="F17" s="92"/>
      <c r="G17" s="52"/>
    </row>
    <row r="18" spans="1:7" s="2" customFormat="1" ht="21" customHeight="1" x14ac:dyDescent="0.45">
      <c r="A18" s="19" t="s">
        <v>116</v>
      </c>
      <c r="B18" s="19" t="s">
        <v>121</v>
      </c>
      <c r="C18" s="19" t="s">
        <v>223</v>
      </c>
      <c r="D18" s="19" t="s">
        <v>225</v>
      </c>
      <c r="E18" s="19" t="s">
        <v>227</v>
      </c>
      <c r="F18" s="92" t="s">
        <v>228</v>
      </c>
      <c r="G18" s="52">
        <v>499000</v>
      </c>
    </row>
    <row r="19" spans="1:7" s="2" customFormat="1" ht="21" customHeight="1" x14ac:dyDescent="0.45">
      <c r="A19" s="19"/>
      <c r="B19" s="19" t="s">
        <v>122</v>
      </c>
      <c r="C19" s="19" t="s">
        <v>224</v>
      </c>
      <c r="D19" s="19" t="s">
        <v>226</v>
      </c>
      <c r="E19" s="19"/>
      <c r="F19" s="92" t="s">
        <v>229</v>
      </c>
      <c r="G19" s="52"/>
    </row>
    <row r="20" spans="1:7" s="2" customFormat="1" ht="21" customHeight="1" x14ac:dyDescent="0.45">
      <c r="A20" s="19"/>
      <c r="B20" s="19"/>
      <c r="C20" s="19"/>
      <c r="D20" s="19"/>
      <c r="E20" s="51"/>
      <c r="F20" s="92"/>
      <c r="G20" s="52"/>
    </row>
    <row r="21" spans="1:7" s="2" customFormat="1" ht="21" customHeight="1" x14ac:dyDescent="0.45">
      <c r="A21" s="19" t="s">
        <v>116</v>
      </c>
      <c r="B21" s="19" t="s">
        <v>121</v>
      </c>
      <c r="C21" s="19" t="s">
        <v>223</v>
      </c>
      <c r="D21" s="19" t="s">
        <v>225</v>
      </c>
      <c r="E21" s="19" t="s">
        <v>227</v>
      </c>
      <c r="F21" s="92" t="s">
        <v>228</v>
      </c>
      <c r="G21" s="52">
        <v>499000</v>
      </c>
    </row>
    <row r="22" spans="1:7" s="2" customFormat="1" ht="21" customHeight="1" x14ac:dyDescent="0.45">
      <c r="A22" s="19"/>
      <c r="B22" s="19" t="s">
        <v>122</v>
      </c>
      <c r="C22" s="19" t="s">
        <v>224</v>
      </c>
      <c r="D22" s="19" t="s">
        <v>226</v>
      </c>
      <c r="E22" s="19"/>
      <c r="F22" s="92" t="s">
        <v>230</v>
      </c>
      <c r="G22" s="52"/>
    </row>
    <row r="23" spans="1:7" s="2" customFormat="1" ht="21" customHeight="1" x14ac:dyDescent="0.45">
      <c r="A23" s="19"/>
      <c r="B23" s="19"/>
      <c r="C23" s="19"/>
      <c r="D23" s="19"/>
      <c r="E23" s="51"/>
      <c r="F23" s="92"/>
      <c r="G23" s="52"/>
    </row>
    <row r="24" spans="1:7" s="2" customFormat="1" ht="21" customHeight="1" x14ac:dyDescent="0.45">
      <c r="A24" s="19" t="s">
        <v>116</v>
      </c>
      <c r="B24" s="19" t="s">
        <v>121</v>
      </c>
      <c r="C24" s="19" t="s">
        <v>223</v>
      </c>
      <c r="D24" s="19" t="s">
        <v>225</v>
      </c>
      <c r="E24" s="19" t="s">
        <v>227</v>
      </c>
      <c r="F24" s="92" t="s">
        <v>228</v>
      </c>
      <c r="G24" s="52">
        <v>480950.04</v>
      </c>
    </row>
    <row r="25" spans="1:7" s="2" customFormat="1" ht="21" customHeight="1" x14ac:dyDescent="0.45">
      <c r="A25" s="19"/>
      <c r="B25" s="19" t="s">
        <v>122</v>
      </c>
      <c r="C25" s="19" t="s">
        <v>224</v>
      </c>
      <c r="D25" s="19" t="s">
        <v>226</v>
      </c>
      <c r="E25" s="19"/>
      <c r="F25" s="92" t="s">
        <v>231</v>
      </c>
      <c r="G25" s="52"/>
    </row>
    <row r="26" spans="1:7" s="2" customFormat="1" ht="21" customHeight="1" x14ac:dyDescent="0.45">
      <c r="A26" s="51"/>
      <c r="B26" s="19"/>
      <c r="C26" s="51"/>
      <c r="D26" s="19"/>
      <c r="E26" s="51"/>
      <c r="F26" s="92"/>
      <c r="G26" s="52"/>
    </row>
    <row r="27" spans="1:7" s="2" customFormat="1" ht="21" customHeight="1" x14ac:dyDescent="0.45">
      <c r="A27" s="19" t="s">
        <v>116</v>
      </c>
      <c r="B27" s="19" t="s">
        <v>121</v>
      </c>
      <c r="C27" s="19" t="s">
        <v>223</v>
      </c>
      <c r="D27" s="19" t="s">
        <v>225</v>
      </c>
      <c r="E27" s="19" t="s">
        <v>227</v>
      </c>
      <c r="F27" s="92" t="s">
        <v>232</v>
      </c>
      <c r="G27" s="52">
        <v>499000</v>
      </c>
    </row>
    <row r="28" spans="1:7" s="2" customFormat="1" ht="21" customHeight="1" x14ac:dyDescent="0.45">
      <c r="A28" s="19"/>
      <c r="B28" s="19" t="s">
        <v>122</v>
      </c>
      <c r="C28" s="19" t="s">
        <v>224</v>
      </c>
      <c r="D28" s="19" t="s">
        <v>226</v>
      </c>
      <c r="E28" s="19"/>
      <c r="F28" s="92" t="s">
        <v>233</v>
      </c>
      <c r="G28" s="52"/>
    </row>
    <row r="29" spans="1:7" s="2" customFormat="1" ht="21" customHeight="1" x14ac:dyDescent="0.45">
      <c r="A29" s="51"/>
      <c r="B29" s="19"/>
      <c r="C29" s="51"/>
      <c r="D29" s="19"/>
      <c r="E29" s="51"/>
      <c r="F29" s="92"/>
      <c r="G29" s="52"/>
    </row>
    <row r="30" spans="1:7" s="2" customFormat="1" ht="21" customHeight="1" x14ac:dyDescent="0.45">
      <c r="A30" s="19" t="s">
        <v>116</v>
      </c>
      <c r="B30" s="19" t="s">
        <v>121</v>
      </c>
      <c r="C30" s="19" t="s">
        <v>223</v>
      </c>
      <c r="D30" s="19" t="s">
        <v>225</v>
      </c>
      <c r="E30" s="19" t="s">
        <v>227</v>
      </c>
      <c r="F30" s="92" t="s">
        <v>234</v>
      </c>
      <c r="G30" s="52">
        <v>496000</v>
      </c>
    </row>
    <row r="31" spans="1:7" s="2" customFormat="1" ht="21" customHeight="1" x14ac:dyDescent="0.45">
      <c r="A31" s="19"/>
      <c r="B31" s="19" t="s">
        <v>122</v>
      </c>
      <c r="C31" s="19" t="s">
        <v>224</v>
      </c>
      <c r="D31" s="19" t="s">
        <v>226</v>
      </c>
      <c r="E31" s="19"/>
      <c r="F31" s="92" t="s">
        <v>235</v>
      </c>
      <c r="G31" s="52"/>
    </row>
    <row r="32" spans="1:7" s="2" customFormat="1" ht="21" customHeight="1" x14ac:dyDescent="0.45">
      <c r="A32" s="51"/>
      <c r="B32" s="19"/>
      <c r="C32" s="51"/>
      <c r="D32" s="19"/>
      <c r="E32" s="51"/>
      <c r="F32" s="92"/>
      <c r="G32" s="52"/>
    </row>
    <row r="33" spans="1:7" s="2" customFormat="1" ht="21" customHeight="1" x14ac:dyDescent="0.45">
      <c r="A33" s="19"/>
      <c r="B33" s="19"/>
      <c r="C33" s="19"/>
      <c r="D33" s="19"/>
      <c r="E33" s="19"/>
      <c r="F33" s="92"/>
      <c r="G33" s="52"/>
    </row>
    <row r="34" spans="1:7" s="2" customFormat="1" ht="21" customHeight="1" x14ac:dyDescent="0.45">
      <c r="A34" s="216" t="s">
        <v>2</v>
      </c>
      <c r="B34" s="217"/>
      <c r="C34" s="217"/>
      <c r="D34" s="217"/>
      <c r="E34" s="217"/>
      <c r="F34" s="218"/>
      <c r="G34" s="99">
        <f>SUM(G7:G33)</f>
        <v>3170528.12</v>
      </c>
    </row>
    <row r="35" spans="1:7" s="2" customFormat="1" ht="21" customHeight="1" x14ac:dyDescent="0.45">
      <c r="A35" s="16"/>
      <c r="B35" s="16"/>
      <c r="C35" s="16"/>
      <c r="D35" s="16"/>
      <c r="E35" s="16"/>
      <c r="F35" s="93"/>
      <c r="G35" s="94"/>
    </row>
    <row r="36" spans="1:7" s="2" customFormat="1" ht="21" customHeight="1" x14ac:dyDescent="0.45">
      <c r="A36" s="16"/>
      <c r="B36" s="16"/>
      <c r="C36" s="16"/>
      <c r="D36" s="16"/>
      <c r="E36" s="16"/>
      <c r="F36" s="93"/>
      <c r="G36" s="94"/>
    </row>
    <row r="37" spans="1:7" s="2" customFormat="1" ht="21" customHeight="1" x14ac:dyDescent="0.45">
      <c r="A37" s="16"/>
      <c r="B37" s="16"/>
      <c r="C37" s="16"/>
      <c r="D37" s="16"/>
      <c r="E37" s="16"/>
      <c r="F37" s="93"/>
      <c r="G37" s="94"/>
    </row>
    <row r="38" spans="1:7" s="2" customFormat="1" ht="21" customHeight="1" x14ac:dyDescent="0.45"/>
    <row r="39" spans="1:7" s="2" customFormat="1" ht="21" customHeight="1" x14ac:dyDescent="0.45">
      <c r="A39" s="90" t="s">
        <v>66</v>
      </c>
      <c r="B39" s="90" t="s">
        <v>48</v>
      </c>
      <c r="C39" s="90" t="s">
        <v>49</v>
      </c>
      <c r="D39" s="90" t="s">
        <v>50</v>
      </c>
      <c r="E39" s="90" t="s">
        <v>51</v>
      </c>
      <c r="F39" s="90" t="s">
        <v>52</v>
      </c>
      <c r="G39" s="91" t="s">
        <v>22</v>
      </c>
    </row>
    <row r="40" spans="1:7" s="2" customFormat="1" ht="21" customHeight="1" x14ac:dyDescent="0.45">
      <c r="A40" s="19"/>
      <c r="B40" s="19"/>
      <c r="C40" s="19"/>
      <c r="D40" s="51"/>
      <c r="E40" s="26" t="s">
        <v>124</v>
      </c>
      <c r="F40" s="19"/>
      <c r="G40" s="100">
        <v>3170528.12</v>
      </c>
    </row>
    <row r="41" spans="1:7" s="2" customFormat="1" ht="21" customHeight="1" x14ac:dyDescent="0.45">
      <c r="A41" s="51" t="s">
        <v>116</v>
      </c>
      <c r="B41" s="19" t="s">
        <v>114</v>
      </c>
      <c r="C41" s="51" t="s">
        <v>114</v>
      </c>
      <c r="D41" s="19" t="s">
        <v>8</v>
      </c>
      <c r="E41" s="51" t="s">
        <v>148</v>
      </c>
      <c r="F41" s="92" t="s">
        <v>150</v>
      </c>
      <c r="G41" s="52">
        <v>484000</v>
      </c>
    </row>
    <row r="42" spans="1:7" s="2" customFormat="1" ht="21" customHeight="1" x14ac:dyDescent="0.45">
      <c r="A42" s="19"/>
      <c r="B42" s="19"/>
      <c r="C42" s="19"/>
      <c r="D42" s="19"/>
      <c r="E42" s="19" t="s">
        <v>236</v>
      </c>
      <c r="F42" s="92" t="s">
        <v>151</v>
      </c>
      <c r="G42" s="52"/>
    </row>
    <row r="43" spans="1:7" s="2" customFormat="1" ht="21" customHeight="1" x14ac:dyDescent="0.45">
      <c r="A43" s="19"/>
      <c r="B43" s="19"/>
      <c r="C43" s="19"/>
      <c r="D43" s="19"/>
      <c r="E43" s="19" t="s">
        <v>237</v>
      </c>
      <c r="F43" s="92"/>
      <c r="G43" s="52"/>
    </row>
    <row r="44" spans="1:7" s="2" customFormat="1" ht="21" customHeight="1" x14ac:dyDescent="0.45">
      <c r="A44" s="51"/>
      <c r="B44" s="19"/>
      <c r="C44" s="51"/>
      <c r="D44" s="19"/>
      <c r="E44" s="51"/>
      <c r="F44" s="92"/>
      <c r="G44" s="52"/>
    </row>
    <row r="45" spans="1:7" s="2" customFormat="1" ht="21" customHeight="1" x14ac:dyDescent="0.45">
      <c r="A45" s="51" t="s">
        <v>116</v>
      </c>
      <c r="B45" s="19" t="s">
        <v>6</v>
      </c>
      <c r="C45" s="51" t="s">
        <v>6</v>
      </c>
      <c r="D45" s="19" t="s">
        <v>6</v>
      </c>
      <c r="E45" s="51" t="s">
        <v>241</v>
      </c>
      <c r="F45" s="92" t="s">
        <v>242</v>
      </c>
      <c r="G45" s="52">
        <v>11534</v>
      </c>
    </row>
    <row r="46" spans="1:7" s="2" customFormat="1" ht="21" customHeight="1" x14ac:dyDescent="0.45">
      <c r="A46" s="51"/>
      <c r="B46" s="19"/>
      <c r="C46" s="51"/>
      <c r="D46" s="19"/>
      <c r="E46" s="51" t="s">
        <v>83</v>
      </c>
      <c r="F46" s="92"/>
      <c r="G46" s="52"/>
    </row>
    <row r="47" spans="1:7" s="2" customFormat="1" ht="21" customHeight="1" x14ac:dyDescent="0.45">
      <c r="A47" s="51"/>
      <c r="B47" s="19"/>
      <c r="C47" s="51"/>
      <c r="D47" s="19"/>
      <c r="E47" s="51"/>
      <c r="F47" s="92"/>
      <c r="G47" s="52"/>
    </row>
    <row r="48" spans="1:7" s="2" customFormat="1" ht="21" customHeight="1" x14ac:dyDescent="0.45">
      <c r="A48" s="19" t="s">
        <v>116</v>
      </c>
      <c r="B48" s="19" t="s">
        <v>114</v>
      </c>
      <c r="C48" s="19" t="s">
        <v>238</v>
      </c>
      <c r="D48" s="19" t="s">
        <v>9</v>
      </c>
      <c r="E48" s="19" t="s">
        <v>219</v>
      </c>
      <c r="F48" s="19" t="s">
        <v>239</v>
      </c>
      <c r="G48" s="52">
        <v>9000</v>
      </c>
    </row>
    <row r="49" spans="1:9" s="2" customFormat="1" ht="21" customHeight="1" x14ac:dyDescent="0.45">
      <c r="A49" s="19"/>
      <c r="B49" s="19"/>
      <c r="C49" s="19"/>
      <c r="D49" s="19"/>
      <c r="E49" s="19" t="s">
        <v>220</v>
      </c>
      <c r="F49" s="19" t="s">
        <v>240</v>
      </c>
      <c r="G49" s="52"/>
    </row>
    <row r="50" spans="1:9" s="2" customFormat="1" ht="21" customHeight="1" x14ac:dyDescent="0.45">
      <c r="A50" s="101"/>
      <c r="B50" s="36"/>
      <c r="C50" s="36"/>
      <c r="D50" s="36"/>
      <c r="E50" s="36" t="s">
        <v>221</v>
      </c>
      <c r="F50" s="23"/>
      <c r="G50" s="52"/>
    </row>
    <row r="51" spans="1:9" s="2" customFormat="1" ht="21" customHeight="1" x14ac:dyDescent="0.45">
      <c r="A51" s="216" t="s">
        <v>2</v>
      </c>
      <c r="B51" s="217"/>
      <c r="C51" s="217"/>
      <c r="D51" s="217"/>
      <c r="E51" s="217"/>
      <c r="F51" s="218"/>
      <c r="G51" s="99">
        <f>SUM(G40:G50)</f>
        <v>3675062.12</v>
      </c>
    </row>
    <row r="52" spans="1:9" s="2" customFormat="1" ht="21" customHeight="1" x14ac:dyDescent="0.45">
      <c r="A52" s="16"/>
      <c r="B52" s="16"/>
      <c r="C52" s="16"/>
      <c r="D52" s="16"/>
      <c r="E52" s="16"/>
      <c r="F52" s="16"/>
      <c r="G52" s="16"/>
    </row>
    <row r="53" spans="1:9" s="2" customFormat="1" ht="21" customHeight="1" x14ac:dyDescent="0.45">
      <c r="A53" s="16"/>
      <c r="B53" s="16"/>
      <c r="C53" s="16"/>
      <c r="D53" s="16"/>
      <c r="E53" s="16"/>
      <c r="F53" s="16"/>
      <c r="G53" s="16"/>
    </row>
    <row r="54" spans="1:9" s="2" customFormat="1" ht="21" customHeight="1" x14ac:dyDescent="0.45">
      <c r="A54" s="16"/>
      <c r="B54" s="16"/>
      <c r="C54" s="16"/>
      <c r="D54" s="16"/>
      <c r="E54" s="16"/>
      <c r="F54" s="16"/>
      <c r="G54" s="16"/>
    </row>
    <row r="55" spans="1:9" s="2" customFormat="1" ht="21" customHeight="1" x14ac:dyDescent="0.45">
      <c r="A55" s="4"/>
      <c r="B55" s="4"/>
      <c r="C55" s="4"/>
      <c r="G55" s="77"/>
      <c r="H55" s="77"/>
      <c r="I55" s="79"/>
    </row>
    <row r="56" spans="1:9" s="2" customFormat="1" ht="21" customHeight="1" x14ac:dyDescent="0.45">
      <c r="G56" s="77"/>
      <c r="H56" s="77"/>
      <c r="I56" s="79"/>
    </row>
    <row r="57" spans="1:9" s="2" customFormat="1" ht="21" customHeight="1" x14ac:dyDescent="0.45">
      <c r="G57" s="77"/>
      <c r="H57" s="77"/>
      <c r="I57" s="79"/>
    </row>
    <row r="58" spans="1:9" s="2" customFormat="1" ht="21" customHeight="1" x14ac:dyDescent="0.45">
      <c r="A58" s="16"/>
      <c r="B58" s="16"/>
      <c r="C58" s="16"/>
      <c r="D58" s="16"/>
      <c r="E58" s="16"/>
      <c r="F58" s="16"/>
      <c r="G58" s="16"/>
    </row>
    <row r="59" spans="1:9" s="2" customFormat="1" ht="21" customHeight="1" x14ac:dyDescent="0.45"/>
    <row r="60" spans="1:9" ht="21" customHeight="1" x14ac:dyDescent="0.45">
      <c r="A60" s="210"/>
      <c r="B60" s="210"/>
      <c r="C60" s="210"/>
      <c r="D60" s="210"/>
      <c r="E60" s="210"/>
      <c r="F60" s="210"/>
      <c r="G60" s="210"/>
    </row>
    <row r="61" spans="1:9" ht="21" customHeight="1" x14ac:dyDescent="0.45">
      <c r="A61" s="210"/>
      <c r="B61" s="210"/>
      <c r="C61" s="210"/>
      <c r="D61" s="210"/>
      <c r="E61" s="210"/>
      <c r="F61" s="210"/>
      <c r="G61" s="210"/>
    </row>
    <row r="62" spans="1:9" ht="21" customHeight="1" x14ac:dyDescent="0.45">
      <c r="A62" s="210"/>
      <c r="B62" s="210"/>
      <c r="C62" s="210"/>
      <c r="D62" s="210"/>
      <c r="E62" s="210"/>
      <c r="F62" s="210"/>
      <c r="G62" s="210"/>
    </row>
    <row r="64" spans="1:9" ht="21" customHeight="1" x14ac:dyDescent="0.45">
      <c r="A64" s="4"/>
      <c r="B64" s="4"/>
    </row>
  </sheetData>
  <mergeCells count="8">
    <mergeCell ref="A62:G62"/>
    <mergeCell ref="A1:G1"/>
    <mergeCell ref="A2:G2"/>
    <mergeCell ref="A3:G3"/>
    <mergeCell ref="A60:G60"/>
    <mergeCell ref="A61:G61"/>
    <mergeCell ref="A34:F34"/>
    <mergeCell ref="A51:F51"/>
  </mergeCells>
  <pageMargins left="0.24" right="0.23" top="0.55118110236220474" bottom="0.55118110236220474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opLeftCell="A37" workbookViewId="0">
      <selection activeCell="E11" sqref="E11"/>
    </sheetView>
  </sheetViews>
  <sheetFormatPr defaultRowHeight="14.25" x14ac:dyDescent="0.2"/>
  <cols>
    <col min="1" max="3" width="11.625" customWidth="1"/>
    <col min="4" max="4" width="3.75" customWidth="1"/>
    <col min="5" max="7" width="11.625" customWidth="1"/>
    <col min="8" max="8" width="3.75" customWidth="1"/>
    <col min="9" max="9" width="11.625" customWidth="1"/>
  </cols>
  <sheetData>
    <row r="1" spans="1:9" ht="23.25" x14ac:dyDescent="0.5">
      <c r="A1" s="215" t="s">
        <v>542</v>
      </c>
      <c r="B1" s="215"/>
      <c r="C1" s="215"/>
      <c r="D1" s="215"/>
      <c r="E1" s="215"/>
      <c r="F1" s="215"/>
      <c r="G1" s="215"/>
      <c r="H1" s="215"/>
      <c r="I1" s="215"/>
    </row>
    <row r="2" spans="1:9" ht="23.25" x14ac:dyDescent="0.5">
      <c r="A2" s="215" t="s">
        <v>543</v>
      </c>
      <c r="B2" s="215"/>
      <c r="C2" s="215"/>
      <c r="D2" s="215"/>
      <c r="E2" s="215"/>
      <c r="F2" s="215"/>
      <c r="G2" s="215"/>
      <c r="H2" s="215"/>
      <c r="I2" s="215"/>
    </row>
    <row r="3" spans="1:9" ht="23.25" x14ac:dyDescent="0.5">
      <c r="A3" s="215" t="s">
        <v>544</v>
      </c>
      <c r="B3" s="215"/>
      <c r="C3" s="215"/>
      <c r="D3" s="215"/>
      <c r="E3" s="215"/>
      <c r="F3" s="215"/>
      <c r="G3" s="215"/>
      <c r="H3" s="215"/>
      <c r="I3" s="215"/>
    </row>
    <row r="4" spans="1:9" ht="16.5" x14ac:dyDescent="0.35">
      <c r="A4" s="1"/>
      <c r="B4" s="1"/>
      <c r="C4" s="1"/>
      <c r="D4" s="1"/>
      <c r="E4" s="1"/>
      <c r="F4" s="1"/>
      <c r="G4" s="1"/>
      <c r="H4" s="1"/>
    </row>
    <row r="5" spans="1:9" ht="21" customHeight="1" x14ac:dyDescent="0.45">
      <c r="A5" s="4" t="s">
        <v>243</v>
      </c>
      <c r="B5" s="4"/>
      <c r="C5" s="1"/>
      <c r="D5" s="1"/>
      <c r="E5" s="1"/>
      <c r="F5" s="1"/>
      <c r="G5" s="1"/>
      <c r="H5" s="1"/>
    </row>
    <row r="6" spans="1:9" ht="12" customHeight="1" x14ac:dyDescent="0.2"/>
    <row r="7" spans="1:9" ht="21" customHeight="1" x14ac:dyDescent="0.45">
      <c r="B7" s="2" t="s">
        <v>189</v>
      </c>
      <c r="C7" s="2"/>
      <c r="D7" s="2"/>
      <c r="E7" s="2"/>
      <c r="F7" s="2"/>
      <c r="G7" s="44">
        <v>35468.44</v>
      </c>
      <c r="H7" s="2"/>
      <c r="I7" s="2"/>
    </row>
    <row r="8" spans="1:9" ht="21" customHeight="1" x14ac:dyDescent="0.45">
      <c r="B8" s="50" t="s">
        <v>244</v>
      </c>
      <c r="C8" s="2"/>
      <c r="D8" s="2"/>
      <c r="E8" s="2"/>
      <c r="F8" s="2"/>
      <c r="G8" s="44">
        <v>4007.59</v>
      </c>
      <c r="H8" s="2"/>
      <c r="I8" s="2"/>
    </row>
    <row r="9" spans="1:9" ht="21" customHeight="1" x14ac:dyDescent="0.45">
      <c r="B9" s="2" t="s">
        <v>245</v>
      </c>
      <c r="C9" s="2"/>
      <c r="D9" s="2"/>
      <c r="E9" s="2"/>
      <c r="F9" s="2"/>
      <c r="G9" s="44">
        <v>203446.85</v>
      </c>
      <c r="H9" s="2"/>
      <c r="I9" s="2"/>
    </row>
    <row r="10" spans="1:9" ht="21" customHeight="1" x14ac:dyDescent="0.45">
      <c r="B10" s="50" t="s">
        <v>246</v>
      </c>
      <c r="C10" s="2"/>
      <c r="D10" s="2"/>
      <c r="E10" s="2"/>
      <c r="F10" s="2"/>
      <c r="G10" s="44">
        <v>11534</v>
      </c>
      <c r="H10" s="2"/>
      <c r="I10" s="2"/>
    </row>
    <row r="11" spans="1:9" ht="21" customHeight="1" x14ac:dyDescent="0.45">
      <c r="B11" s="50" t="s">
        <v>540</v>
      </c>
      <c r="C11" s="2"/>
      <c r="D11" s="2"/>
      <c r="E11" s="2"/>
      <c r="F11" s="2"/>
      <c r="G11" s="44">
        <v>1211148.8899999999</v>
      </c>
      <c r="H11" s="2"/>
      <c r="I11" s="2"/>
    </row>
    <row r="12" spans="1:9" ht="21" customHeight="1" thickBot="1" x14ac:dyDescent="0.5">
      <c r="B12" s="4" t="s">
        <v>2</v>
      </c>
      <c r="C12" s="2"/>
      <c r="D12" s="2"/>
      <c r="E12" s="2"/>
      <c r="F12" s="2"/>
      <c r="G12" s="85">
        <f>SUM(G7:G11)</f>
        <v>1465605.77</v>
      </c>
      <c r="H12" s="2"/>
      <c r="I12" s="2"/>
    </row>
    <row r="13" spans="1:9" ht="21" customHeight="1" thickTop="1" x14ac:dyDescent="0.45">
      <c r="B13" s="2"/>
      <c r="C13" s="2"/>
      <c r="D13" s="2"/>
      <c r="E13" s="2"/>
      <c r="F13" s="2"/>
      <c r="G13" s="2"/>
      <c r="H13" s="2"/>
      <c r="I13" s="2"/>
    </row>
    <row r="14" spans="1:9" ht="21" customHeight="1" x14ac:dyDescent="0.45">
      <c r="B14" s="2"/>
      <c r="C14" s="2"/>
      <c r="D14" s="2"/>
      <c r="E14" s="2"/>
      <c r="F14" s="2"/>
      <c r="G14" s="2"/>
      <c r="H14" s="2"/>
      <c r="I14" s="2"/>
    </row>
    <row r="15" spans="1:9" ht="21" customHeight="1" x14ac:dyDescent="0.45">
      <c r="B15" s="2"/>
      <c r="C15" s="2"/>
      <c r="D15" s="2"/>
      <c r="E15" s="2"/>
      <c r="F15" s="2"/>
      <c r="G15" s="2"/>
      <c r="H15" s="2"/>
      <c r="I15" s="2"/>
    </row>
    <row r="16" spans="1:9" ht="21" customHeight="1" x14ac:dyDescent="0.45">
      <c r="B16" s="2"/>
      <c r="C16" s="2"/>
      <c r="D16" s="2"/>
      <c r="E16" s="2"/>
      <c r="F16" s="2"/>
      <c r="G16" s="2"/>
      <c r="H16" s="2"/>
      <c r="I16" s="2"/>
    </row>
    <row r="17" spans="1:9" ht="21" customHeight="1" x14ac:dyDescent="0.45">
      <c r="A17" s="4" t="s">
        <v>541</v>
      </c>
      <c r="B17" s="4"/>
      <c r="C17" s="4"/>
      <c r="D17" s="2"/>
      <c r="E17" s="2"/>
      <c r="F17" s="2"/>
      <c r="G17" s="77"/>
      <c r="H17" s="2"/>
      <c r="I17" s="2"/>
    </row>
    <row r="18" spans="1:9" ht="21" customHeight="1" x14ac:dyDescent="0.45">
      <c r="A18" s="2"/>
      <c r="B18" s="2" t="s">
        <v>247</v>
      </c>
      <c r="C18" s="2"/>
      <c r="D18" s="2"/>
      <c r="E18" s="2"/>
      <c r="F18" s="2"/>
      <c r="G18" s="96">
        <v>818192.89</v>
      </c>
      <c r="H18" s="2"/>
      <c r="I18" s="2"/>
    </row>
    <row r="19" spans="1:9" ht="21" customHeight="1" x14ac:dyDescent="0.45">
      <c r="A19" s="2"/>
      <c r="B19" s="2" t="s">
        <v>53</v>
      </c>
      <c r="C19" s="2"/>
      <c r="D19" s="2"/>
      <c r="E19" s="2"/>
      <c r="F19" s="2"/>
      <c r="G19" s="96">
        <v>317860</v>
      </c>
      <c r="H19" s="2"/>
      <c r="I19" s="2"/>
    </row>
    <row r="20" spans="1:9" ht="21" customHeight="1" x14ac:dyDescent="0.45">
      <c r="B20" s="2" t="s">
        <v>248</v>
      </c>
      <c r="C20" s="2"/>
      <c r="D20" s="2"/>
      <c r="E20" s="2"/>
      <c r="F20" s="2"/>
      <c r="G20" s="44">
        <v>75096</v>
      </c>
      <c r="H20" s="2"/>
      <c r="I20" s="2"/>
    </row>
    <row r="21" spans="1:9" ht="21" customHeight="1" thickBot="1" x14ac:dyDescent="0.5">
      <c r="B21" s="4" t="s">
        <v>2</v>
      </c>
      <c r="C21" s="2"/>
      <c r="D21" s="2"/>
      <c r="E21" s="2"/>
      <c r="F21" s="2"/>
      <c r="G21" s="85">
        <f>SUM(G18:G20)</f>
        <v>1211148.8900000001</v>
      </c>
      <c r="H21" s="2"/>
      <c r="I21" s="2"/>
    </row>
    <row r="22" spans="1:9" ht="21" customHeight="1" thickTop="1" x14ac:dyDescent="0.45">
      <c r="B22" s="2"/>
      <c r="C22" s="2"/>
      <c r="D22" s="2"/>
      <c r="E22" s="2"/>
      <c r="F22" s="2"/>
      <c r="G22" s="2"/>
      <c r="H22" s="2"/>
      <c r="I22" s="2"/>
    </row>
    <row r="23" spans="1:9" ht="21" customHeight="1" x14ac:dyDescent="0.45">
      <c r="B23" s="2"/>
      <c r="C23" s="2"/>
      <c r="D23" s="2"/>
      <c r="E23" s="2"/>
      <c r="F23" s="2"/>
      <c r="G23" s="2"/>
      <c r="H23" s="2"/>
      <c r="I23" s="2"/>
    </row>
    <row r="24" spans="1:9" ht="21" customHeight="1" x14ac:dyDescent="0.45">
      <c r="B24" s="2"/>
      <c r="C24" s="2"/>
      <c r="D24" s="2"/>
      <c r="E24" s="2"/>
      <c r="F24" s="2"/>
      <c r="G24" s="2"/>
      <c r="H24" s="2"/>
      <c r="I24" s="2"/>
    </row>
    <row r="25" spans="1:9" ht="21" customHeight="1" x14ac:dyDescent="0.45">
      <c r="B25" s="2"/>
      <c r="C25" s="2"/>
      <c r="D25" s="2"/>
      <c r="E25" s="2"/>
      <c r="F25" s="2"/>
      <c r="G25" s="2"/>
      <c r="H25" s="2"/>
      <c r="I25" s="2"/>
    </row>
    <row r="26" spans="1:9" ht="21" customHeight="1" x14ac:dyDescent="0.45">
      <c r="B26" s="2"/>
      <c r="C26" s="2"/>
      <c r="D26" s="2"/>
      <c r="E26" s="2"/>
      <c r="F26" s="2"/>
      <c r="G26" s="2"/>
      <c r="H26" s="2"/>
      <c r="I26" s="2"/>
    </row>
    <row r="27" spans="1:9" ht="21" customHeight="1" x14ac:dyDescent="0.45">
      <c r="B27" s="2"/>
      <c r="C27" s="2"/>
      <c r="D27" s="2"/>
      <c r="E27" s="2"/>
      <c r="F27" s="2"/>
      <c r="G27" s="2"/>
      <c r="H27" s="2"/>
      <c r="I27" s="2"/>
    </row>
    <row r="28" spans="1:9" ht="21" customHeight="1" x14ac:dyDescent="0.45">
      <c r="B28" s="2"/>
      <c r="C28" s="2"/>
      <c r="D28" s="2"/>
      <c r="E28" s="2"/>
      <c r="F28" s="2"/>
      <c r="G28" s="2"/>
      <c r="H28" s="2"/>
      <c r="I28" s="2"/>
    </row>
    <row r="29" spans="1:9" ht="21" customHeight="1" x14ac:dyDescent="0.45">
      <c r="B29" s="2"/>
      <c r="C29" s="2"/>
      <c r="D29" s="2"/>
      <c r="E29" s="2"/>
      <c r="F29" s="2"/>
      <c r="G29" s="2"/>
      <c r="H29" s="2"/>
      <c r="I29" s="2"/>
    </row>
    <row r="30" spans="1:9" ht="21" customHeight="1" x14ac:dyDescent="0.45">
      <c r="B30" s="2"/>
      <c r="C30" s="2"/>
      <c r="D30" s="2"/>
      <c r="E30" s="2"/>
      <c r="F30" s="2"/>
      <c r="G30" s="2"/>
      <c r="H30" s="2"/>
      <c r="I30" s="2"/>
    </row>
    <row r="31" spans="1:9" ht="21" customHeight="1" x14ac:dyDescent="0.45">
      <c r="B31" s="2"/>
      <c r="C31" s="2"/>
      <c r="D31" s="2"/>
      <c r="E31" s="2"/>
      <c r="F31" s="2"/>
      <c r="G31" s="2"/>
      <c r="H31" s="2"/>
      <c r="I31" s="2"/>
    </row>
    <row r="32" spans="1:9" ht="21" customHeight="1" x14ac:dyDescent="0.45">
      <c r="B32" s="2"/>
      <c r="C32" s="2"/>
      <c r="D32" s="2"/>
      <c r="E32" s="2"/>
      <c r="F32" s="2"/>
      <c r="G32" s="2"/>
      <c r="H32" s="2"/>
      <c r="I32" s="2"/>
    </row>
    <row r="33" spans="2:9" ht="21" customHeight="1" x14ac:dyDescent="0.45">
      <c r="B33" s="2"/>
      <c r="C33" s="2"/>
      <c r="D33" s="2"/>
      <c r="E33" s="2"/>
      <c r="F33" s="2"/>
      <c r="G33" s="2"/>
      <c r="H33" s="2"/>
      <c r="I33" s="2"/>
    </row>
    <row r="34" spans="2:9" ht="21" customHeight="1" x14ac:dyDescent="0.45">
      <c r="B34" s="2"/>
      <c r="C34" s="2"/>
      <c r="D34" s="2"/>
      <c r="E34" s="2"/>
      <c r="F34" s="2"/>
      <c r="G34" s="2"/>
      <c r="H34" s="2"/>
      <c r="I34" s="2"/>
    </row>
    <row r="35" spans="2:9" ht="21" customHeight="1" x14ac:dyDescent="0.45">
      <c r="B35" s="2"/>
      <c r="C35" s="2"/>
      <c r="D35" s="2"/>
      <c r="E35" s="2"/>
      <c r="F35" s="2"/>
      <c r="G35" s="2"/>
      <c r="H35" s="2"/>
      <c r="I35" s="2"/>
    </row>
    <row r="36" spans="2:9" ht="21" customHeight="1" x14ac:dyDescent="0.45">
      <c r="B36" s="2"/>
      <c r="C36" s="2"/>
      <c r="D36" s="2"/>
      <c r="E36" s="2"/>
      <c r="F36" s="2"/>
      <c r="G36" s="2"/>
      <c r="H36" s="2"/>
      <c r="I36" s="2"/>
    </row>
    <row r="37" spans="2:9" ht="21" customHeight="1" x14ac:dyDescent="0.2"/>
    <row r="38" spans="2:9" ht="21" customHeight="1" x14ac:dyDescent="0.2"/>
    <row r="39" spans="2:9" ht="21" customHeight="1" x14ac:dyDescent="0.2"/>
    <row r="40" spans="2:9" ht="21" customHeight="1" x14ac:dyDescent="0.2"/>
    <row r="41" spans="2:9" ht="21" customHeight="1" x14ac:dyDescent="0.2"/>
    <row r="42" spans="2:9" ht="21" customHeight="1" x14ac:dyDescent="0.2"/>
    <row r="43" spans="2:9" ht="21" customHeight="1" x14ac:dyDescent="0.2"/>
    <row r="44" spans="2:9" ht="21" customHeight="1" x14ac:dyDescent="0.2"/>
    <row r="45" spans="2:9" ht="21" customHeight="1" x14ac:dyDescent="0.2"/>
    <row r="46" spans="2:9" ht="21" customHeight="1" x14ac:dyDescent="0.2"/>
    <row r="47" spans="2:9" ht="21" customHeight="1" x14ac:dyDescent="0.2"/>
    <row r="48" spans="2:9" ht="21" customHeight="1" x14ac:dyDescent="0.2"/>
    <row r="49" ht="21" customHeight="1" x14ac:dyDescent="0.2"/>
    <row r="50" ht="21" customHeight="1" x14ac:dyDescent="0.2"/>
    <row r="51" ht="21" customHeight="1" x14ac:dyDescent="0.2"/>
  </sheetData>
  <mergeCells count="3">
    <mergeCell ref="A1:I1"/>
    <mergeCell ref="A2:I2"/>
    <mergeCell ref="A3:I3"/>
  </mergeCells>
  <pageMargins left="0.67" right="0.31496062992125984" top="0.55118110236220474" bottom="0.35433070866141736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8"/>
  <sheetViews>
    <sheetView workbookViewId="0">
      <selection activeCell="M9" sqref="M9"/>
    </sheetView>
  </sheetViews>
  <sheetFormatPr defaultRowHeight="14.25" x14ac:dyDescent="0.2"/>
  <cols>
    <col min="4" max="4" width="4.75" customWidth="1"/>
    <col min="5" max="5" width="14.625" customWidth="1"/>
    <col min="6" max="6" width="11.5" customWidth="1"/>
    <col min="7" max="7" width="12.25" customWidth="1"/>
    <col min="8" max="8" width="4.75" customWidth="1"/>
    <col min="9" max="9" width="12.625" customWidth="1"/>
    <col min="15" max="15" width="11.5" customWidth="1"/>
  </cols>
  <sheetData>
    <row r="1" spans="1:15" ht="23.25" x14ac:dyDescent="0.5">
      <c r="A1" s="211" t="s">
        <v>194</v>
      </c>
      <c r="B1" s="211"/>
      <c r="C1" s="211"/>
      <c r="D1" s="211"/>
      <c r="E1" s="211"/>
      <c r="F1" s="211"/>
      <c r="G1" s="211"/>
      <c r="H1" s="211"/>
      <c r="I1" s="211"/>
    </row>
    <row r="2" spans="1:15" ht="23.25" x14ac:dyDescent="0.5">
      <c r="A2" s="211" t="s">
        <v>39</v>
      </c>
      <c r="B2" s="211"/>
      <c r="C2" s="211"/>
      <c r="D2" s="211"/>
      <c r="E2" s="211"/>
      <c r="F2" s="211"/>
      <c r="G2" s="211"/>
      <c r="H2" s="211"/>
      <c r="I2" s="211"/>
    </row>
    <row r="3" spans="1:15" ht="23.25" x14ac:dyDescent="0.5">
      <c r="A3" s="211" t="s">
        <v>214</v>
      </c>
      <c r="B3" s="211"/>
      <c r="C3" s="211"/>
      <c r="D3" s="211"/>
      <c r="E3" s="211"/>
      <c r="F3" s="211"/>
      <c r="G3" s="211"/>
      <c r="H3" s="211"/>
      <c r="I3" s="211"/>
    </row>
    <row r="4" spans="1:15" s="2" customFormat="1" ht="21" x14ac:dyDescent="0.45"/>
    <row r="5" spans="1:15" s="2" customFormat="1" ht="21" x14ac:dyDescent="0.45">
      <c r="A5" s="4" t="s">
        <v>249</v>
      </c>
      <c r="B5" s="4"/>
    </row>
    <row r="6" spans="1:15" s="2" customFormat="1" ht="21" x14ac:dyDescent="0.45">
      <c r="A6" s="2" t="s">
        <v>250</v>
      </c>
      <c r="F6" s="44"/>
      <c r="I6" s="44">
        <v>20804917.379999999</v>
      </c>
    </row>
    <row r="7" spans="1:15" s="2" customFormat="1" ht="21" x14ac:dyDescent="0.45">
      <c r="B7" s="2" t="s">
        <v>54</v>
      </c>
      <c r="F7" s="44">
        <v>7173453.9900000002</v>
      </c>
    </row>
    <row r="8" spans="1:15" s="2" customFormat="1" ht="21" x14ac:dyDescent="0.45">
      <c r="B8" s="2" t="s">
        <v>55</v>
      </c>
      <c r="F8" s="46">
        <v>1793363.5</v>
      </c>
    </row>
    <row r="9" spans="1:15" s="2" customFormat="1" ht="21" x14ac:dyDescent="0.45">
      <c r="B9" s="2" t="s">
        <v>56</v>
      </c>
      <c r="F9" s="142"/>
      <c r="I9" s="45"/>
      <c r="L9" s="127"/>
      <c r="M9" s="127"/>
      <c r="N9" s="127"/>
      <c r="O9" s="143"/>
    </row>
    <row r="10" spans="1:15" s="2" customFormat="1" ht="21" x14ac:dyDescent="0.45">
      <c r="A10" s="50" t="s">
        <v>130</v>
      </c>
      <c r="B10" s="2" t="s">
        <v>57</v>
      </c>
      <c r="F10" s="44"/>
      <c r="G10" s="45">
        <f>F7-F8</f>
        <v>5380090.4900000002</v>
      </c>
      <c r="K10" s="16"/>
      <c r="L10" s="144"/>
      <c r="M10" s="127"/>
      <c r="N10" s="127"/>
      <c r="O10" s="145"/>
    </row>
    <row r="11" spans="1:15" s="2" customFormat="1" ht="21" x14ac:dyDescent="0.45">
      <c r="A11" s="50" t="s">
        <v>130</v>
      </c>
      <c r="B11" s="2" t="s">
        <v>196</v>
      </c>
      <c r="F11" s="44"/>
      <c r="G11" s="137">
        <v>392553.2</v>
      </c>
      <c r="I11" s="45">
        <f>G10+G11</f>
        <v>5772643.6900000004</v>
      </c>
      <c r="K11" s="16"/>
      <c r="L11" s="144"/>
      <c r="M11" s="127"/>
      <c r="N11" s="127"/>
      <c r="O11" s="145"/>
    </row>
    <row r="12" spans="1:15" s="2" customFormat="1" ht="21" x14ac:dyDescent="0.45">
      <c r="A12" s="50" t="s">
        <v>153</v>
      </c>
      <c r="B12" s="2" t="s">
        <v>136</v>
      </c>
      <c r="F12" s="44"/>
      <c r="G12" s="76"/>
      <c r="I12" s="44">
        <v>9094490.3000000007</v>
      </c>
      <c r="K12" s="16"/>
      <c r="L12" s="144"/>
      <c r="M12" s="127"/>
      <c r="N12" s="127"/>
      <c r="O12" s="145"/>
    </row>
    <row r="13" spans="1:15" s="2" customFormat="1" ht="21.75" thickBot="1" x14ac:dyDescent="0.5">
      <c r="A13" s="2" t="s">
        <v>251</v>
      </c>
      <c r="G13" s="45"/>
      <c r="I13" s="85">
        <f>I6+I11-I12</f>
        <v>17483070.77</v>
      </c>
      <c r="L13" s="127"/>
      <c r="M13" s="127"/>
      <c r="N13" s="127"/>
      <c r="O13" s="146"/>
    </row>
    <row r="14" spans="1:15" s="2" customFormat="1" ht="21.75" thickTop="1" x14ac:dyDescent="0.45">
      <c r="L14" s="144"/>
      <c r="M14" s="127"/>
      <c r="N14" s="127"/>
      <c r="O14" s="146"/>
    </row>
    <row r="15" spans="1:15" s="2" customFormat="1" ht="21" x14ac:dyDescent="0.45">
      <c r="L15" s="144"/>
      <c r="M15" s="127"/>
      <c r="N15" s="127"/>
      <c r="O15" s="146"/>
    </row>
    <row r="16" spans="1:15" s="2" customFormat="1" ht="21" x14ac:dyDescent="0.45">
      <c r="L16" s="144"/>
      <c r="M16" s="127"/>
      <c r="N16" s="127"/>
      <c r="O16" s="146"/>
    </row>
    <row r="17" spans="12:15" s="2" customFormat="1" ht="21" x14ac:dyDescent="0.45">
      <c r="L17" s="144"/>
      <c r="M17" s="127"/>
      <c r="N17" s="127"/>
      <c r="O17" s="146"/>
    </row>
    <row r="18" spans="12:15" s="2" customFormat="1" ht="21" x14ac:dyDescent="0.45">
      <c r="L18" s="144"/>
      <c r="M18" s="127"/>
      <c r="N18" s="127"/>
      <c r="O18" s="146"/>
    </row>
    <row r="19" spans="12:15" s="2" customFormat="1" ht="21" x14ac:dyDescent="0.45">
      <c r="L19" s="144"/>
      <c r="M19" s="127"/>
      <c r="N19" s="127"/>
      <c r="O19" s="146"/>
    </row>
    <row r="20" spans="12:15" s="2" customFormat="1" ht="21" x14ac:dyDescent="0.45">
      <c r="L20" s="144"/>
      <c r="M20" s="127"/>
      <c r="N20" s="127"/>
      <c r="O20" s="146"/>
    </row>
    <row r="21" spans="12:15" s="2" customFormat="1" ht="21" x14ac:dyDescent="0.45">
      <c r="L21" s="144"/>
      <c r="M21" s="127"/>
      <c r="N21" s="127"/>
      <c r="O21" s="146"/>
    </row>
    <row r="22" spans="12:15" s="2" customFormat="1" ht="21" x14ac:dyDescent="0.45">
      <c r="L22" s="144"/>
      <c r="M22" s="127"/>
      <c r="N22" s="127"/>
      <c r="O22" s="146"/>
    </row>
    <row r="23" spans="12:15" s="2" customFormat="1" ht="21" x14ac:dyDescent="0.45">
      <c r="L23" s="144"/>
      <c r="M23" s="127"/>
      <c r="N23" s="127"/>
      <c r="O23" s="146"/>
    </row>
    <row r="24" spans="12:15" s="2" customFormat="1" ht="21" x14ac:dyDescent="0.45">
      <c r="L24" s="144"/>
      <c r="M24" s="127"/>
      <c r="N24" s="127"/>
      <c r="O24" s="146"/>
    </row>
    <row r="25" spans="12:15" s="2" customFormat="1" ht="21" x14ac:dyDescent="0.45">
      <c r="L25" s="144"/>
      <c r="M25" s="127"/>
      <c r="N25" s="127"/>
      <c r="O25" s="146"/>
    </row>
    <row r="26" spans="12:15" s="2" customFormat="1" ht="21" x14ac:dyDescent="0.45">
      <c r="L26" s="144"/>
      <c r="M26" s="127"/>
      <c r="N26" s="127"/>
      <c r="O26" s="146"/>
    </row>
    <row r="27" spans="12:15" s="2" customFormat="1" ht="21" x14ac:dyDescent="0.45">
      <c r="L27" s="144"/>
      <c r="M27" s="127"/>
      <c r="N27" s="127"/>
      <c r="O27" s="146"/>
    </row>
    <row r="28" spans="12:15" s="2" customFormat="1" ht="21" x14ac:dyDescent="0.45">
      <c r="L28" s="144"/>
      <c r="M28" s="127"/>
      <c r="N28" s="127"/>
      <c r="O28" s="146"/>
    </row>
    <row r="29" spans="12:15" s="2" customFormat="1" ht="21" x14ac:dyDescent="0.45">
      <c r="L29" s="144"/>
      <c r="M29" s="127"/>
      <c r="N29" s="127"/>
      <c r="O29" s="146"/>
    </row>
    <row r="30" spans="12:15" s="2" customFormat="1" ht="21" x14ac:dyDescent="0.45">
      <c r="L30" s="144"/>
      <c r="M30" s="127"/>
      <c r="N30" s="127"/>
      <c r="O30" s="146"/>
    </row>
    <row r="31" spans="12:15" s="2" customFormat="1" ht="21" x14ac:dyDescent="0.45">
      <c r="L31" s="144"/>
      <c r="M31" s="127"/>
      <c r="N31" s="127"/>
      <c r="O31" s="146"/>
    </row>
    <row r="32" spans="12:15" s="2" customFormat="1" ht="21" x14ac:dyDescent="0.45">
      <c r="L32" s="144"/>
      <c r="M32" s="127"/>
      <c r="N32" s="127"/>
      <c r="O32" s="146"/>
    </row>
    <row r="33" spans="1:15" s="2" customFormat="1" ht="21" x14ac:dyDescent="0.45">
      <c r="L33" s="144"/>
      <c r="M33" s="127"/>
      <c r="N33" s="127"/>
      <c r="O33" s="146"/>
    </row>
    <row r="34" spans="1:15" s="2" customFormat="1" ht="21" x14ac:dyDescent="0.45">
      <c r="L34" s="144"/>
      <c r="M34" s="127"/>
      <c r="N34" s="127"/>
      <c r="O34" s="146"/>
    </row>
    <row r="35" spans="1:15" s="2" customFormat="1" ht="21" x14ac:dyDescent="0.45">
      <c r="L35" s="144"/>
      <c r="M35" s="127"/>
      <c r="N35" s="127"/>
      <c r="O35" s="146"/>
    </row>
    <row r="36" spans="1:15" s="2" customFormat="1" ht="21" x14ac:dyDescent="0.45">
      <c r="L36" s="144"/>
      <c r="M36" s="127"/>
      <c r="N36" s="127"/>
      <c r="O36" s="146"/>
    </row>
    <row r="37" spans="1:15" s="2" customFormat="1" ht="21" x14ac:dyDescent="0.45">
      <c r="A37" s="2" t="s">
        <v>252</v>
      </c>
    </row>
    <row r="38" spans="1:15" s="2" customFormat="1" ht="21" x14ac:dyDescent="0.45">
      <c r="B38" s="2" t="s">
        <v>58</v>
      </c>
      <c r="G38" s="44"/>
      <c r="H38" s="196" t="s">
        <v>127</v>
      </c>
    </row>
    <row r="39" spans="1:15" s="2" customFormat="1" ht="21" x14ac:dyDescent="0.45">
      <c r="B39" s="2" t="s">
        <v>132</v>
      </c>
      <c r="G39" s="44"/>
      <c r="H39" s="196" t="s">
        <v>127</v>
      </c>
    </row>
    <row r="40" spans="1:15" s="2" customFormat="1" ht="21" x14ac:dyDescent="0.45">
      <c r="B40" s="2" t="s">
        <v>138</v>
      </c>
      <c r="G40" s="44"/>
      <c r="H40" s="45">
        <v>17483070.77</v>
      </c>
    </row>
    <row r="41" spans="1:15" s="2" customFormat="1" ht="21.75" thickBot="1" x14ac:dyDescent="0.5">
      <c r="H41" s="85">
        <f>SUM(H40)</f>
        <v>17483070.77</v>
      </c>
    </row>
    <row r="42" spans="1:15" s="2" customFormat="1" ht="21.75" thickTop="1" x14ac:dyDescent="0.45"/>
    <row r="43" spans="1:15" s="2" customFormat="1" ht="21.75" x14ac:dyDescent="0.45">
      <c r="A43" s="2" t="s">
        <v>545</v>
      </c>
      <c r="G43" s="77"/>
    </row>
    <row r="44" spans="1:15" s="2" customFormat="1" ht="21.75" x14ac:dyDescent="0.45">
      <c r="A44" s="2" t="s">
        <v>212</v>
      </c>
      <c r="G44" s="77"/>
    </row>
    <row r="45" spans="1:15" s="2" customFormat="1" ht="21" x14ac:dyDescent="0.45">
      <c r="A45" s="4"/>
      <c r="B45" s="4"/>
      <c r="C45" s="4"/>
    </row>
    <row r="46" spans="1:15" s="2" customFormat="1" ht="21" x14ac:dyDescent="0.45"/>
    <row r="47" spans="1:15" s="2" customFormat="1" ht="21" x14ac:dyDescent="0.45">
      <c r="H47" s="55"/>
    </row>
    <row r="48" spans="1:15" s="2" customFormat="1" ht="21" x14ac:dyDescent="0.45">
      <c r="F48" s="57"/>
      <c r="H48" s="57"/>
    </row>
    <row r="49" spans="1:8" s="2" customFormat="1" ht="21" x14ac:dyDescent="0.45">
      <c r="F49" s="57"/>
      <c r="H49" s="84"/>
    </row>
    <row r="50" spans="1:8" s="2" customFormat="1" ht="23.25" x14ac:dyDescent="0.5">
      <c r="B50" s="3"/>
      <c r="C50" s="5"/>
      <c r="D50" s="3"/>
      <c r="E50" s="48"/>
    </row>
    <row r="51" spans="1:8" s="2" customFormat="1" ht="23.25" x14ac:dyDescent="0.5">
      <c r="B51" s="3"/>
      <c r="C51" s="5"/>
      <c r="D51" s="3"/>
      <c r="E51" s="48"/>
    </row>
    <row r="52" spans="1:8" s="2" customFormat="1" ht="21.75" x14ac:dyDescent="0.45">
      <c r="A52" s="4"/>
      <c r="B52" s="4"/>
      <c r="C52" s="4"/>
      <c r="G52" s="77"/>
    </row>
    <row r="53" spans="1:8" s="2" customFormat="1" ht="21.75" x14ac:dyDescent="0.45">
      <c r="G53" s="77"/>
    </row>
    <row r="54" spans="1:8" s="2" customFormat="1" ht="21.75" x14ac:dyDescent="0.45">
      <c r="G54" s="77"/>
    </row>
    <row r="55" spans="1:8" s="2" customFormat="1" ht="21" x14ac:dyDescent="0.45"/>
    <row r="56" spans="1:8" s="2" customFormat="1" ht="21" x14ac:dyDescent="0.45"/>
    <row r="57" spans="1:8" s="2" customFormat="1" ht="21" x14ac:dyDescent="0.45"/>
    <row r="58" spans="1:8" s="2" customFormat="1" ht="21" x14ac:dyDescent="0.45"/>
    <row r="59" spans="1:8" s="2" customFormat="1" ht="21" x14ac:dyDescent="0.45"/>
    <row r="60" spans="1:8" s="2" customFormat="1" ht="21" x14ac:dyDescent="0.45"/>
    <row r="61" spans="1:8" s="2" customFormat="1" ht="21" x14ac:dyDescent="0.45"/>
    <row r="62" spans="1:8" s="2" customFormat="1" ht="21" x14ac:dyDescent="0.45"/>
    <row r="63" spans="1:8" s="2" customFormat="1" ht="21" x14ac:dyDescent="0.45"/>
    <row r="64" spans="1:8" s="2" customFormat="1" ht="21" x14ac:dyDescent="0.45"/>
    <row r="65" s="2" customFormat="1" ht="21" x14ac:dyDescent="0.45"/>
    <row r="66" s="2" customFormat="1" ht="21" x14ac:dyDescent="0.45"/>
    <row r="67" s="2" customFormat="1" ht="21" x14ac:dyDescent="0.45"/>
    <row r="68" s="2" customFormat="1" ht="21" x14ac:dyDescent="0.45"/>
  </sheetData>
  <mergeCells count="3">
    <mergeCell ref="A1:I1"/>
    <mergeCell ref="A2:I2"/>
    <mergeCell ref="A3:I3"/>
  </mergeCells>
  <pageMargins left="0.48" right="0.39370078740157483" top="0.55118110236220474" bottom="0.3937007874015748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F22" sqref="F22"/>
    </sheetView>
  </sheetViews>
  <sheetFormatPr defaultRowHeight="14.25" x14ac:dyDescent="0.2"/>
  <cols>
    <col min="1" max="1" width="46.125" customWidth="1"/>
    <col min="3" max="3" width="13.5" customWidth="1"/>
    <col min="4" max="4" width="15.25" customWidth="1"/>
  </cols>
  <sheetData>
    <row r="1" spans="1:4" ht="23.25" x14ac:dyDescent="0.5">
      <c r="A1" s="219" t="s">
        <v>194</v>
      </c>
      <c r="B1" s="219"/>
      <c r="C1" s="219"/>
      <c r="D1" s="219"/>
    </row>
    <row r="2" spans="1:4" ht="23.25" x14ac:dyDescent="0.5">
      <c r="A2" s="219" t="s">
        <v>197</v>
      </c>
      <c r="B2" s="219"/>
      <c r="C2" s="219"/>
      <c r="D2" s="219"/>
    </row>
    <row r="3" spans="1:4" ht="23.25" x14ac:dyDescent="0.5">
      <c r="A3" s="220" t="s">
        <v>253</v>
      </c>
      <c r="B3" s="220"/>
      <c r="C3" s="220"/>
      <c r="D3" s="220"/>
    </row>
    <row r="4" spans="1:4" ht="23.25" x14ac:dyDescent="0.5">
      <c r="A4" s="128" t="s">
        <v>0</v>
      </c>
      <c r="B4" s="147" t="s">
        <v>176</v>
      </c>
      <c r="C4" s="147" t="s">
        <v>177</v>
      </c>
      <c r="D4" s="129" t="s">
        <v>178</v>
      </c>
    </row>
    <row r="5" spans="1:4" ht="23.25" x14ac:dyDescent="0.5">
      <c r="A5" s="148" t="s">
        <v>183</v>
      </c>
      <c r="B5" s="148"/>
      <c r="C5" s="149"/>
      <c r="D5" s="148"/>
    </row>
    <row r="6" spans="1:4" ht="23.25" x14ac:dyDescent="0.5">
      <c r="A6" s="148" t="s">
        <v>184</v>
      </c>
      <c r="B6" s="155">
        <v>110201</v>
      </c>
      <c r="C6" s="149">
        <v>5600330.7699999996</v>
      </c>
      <c r="D6" s="148"/>
    </row>
    <row r="7" spans="1:4" ht="23.25" x14ac:dyDescent="0.5">
      <c r="A7" s="148" t="s">
        <v>185</v>
      </c>
      <c r="B7" s="155"/>
      <c r="C7" s="149"/>
      <c r="D7" s="148"/>
    </row>
    <row r="8" spans="1:4" ht="23.25" x14ac:dyDescent="0.5">
      <c r="A8" s="148" t="s">
        <v>186</v>
      </c>
      <c r="B8" s="155">
        <v>110201</v>
      </c>
      <c r="C8" s="149">
        <v>30184867.390000001</v>
      </c>
      <c r="D8" s="148"/>
    </row>
    <row r="9" spans="1:4" ht="23.25" x14ac:dyDescent="0.5">
      <c r="A9" s="148" t="s">
        <v>187</v>
      </c>
      <c r="B9" s="155">
        <v>110201</v>
      </c>
      <c r="C9" s="149">
        <v>18192.89</v>
      </c>
      <c r="D9" s="148"/>
    </row>
    <row r="10" spans="1:4" ht="23.25" x14ac:dyDescent="0.5">
      <c r="A10" s="148" t="s">
        <v>128</v>
      </c>
      <c r="B10" s="155">
        <v>110611</v>
      </c>
      <c r="C10" s="149">
        <v>21600</v>
      </c>
      <c r="D10" s="148"/>
    </row>
    <row r="11" spans="1:4" ht="23.25" x14ac:dyDescent="0.5">
      <c r="A11" s="148" t="s">
        <v>188</v>
      </c>
      <c r="B11" s="155"/>
      <c r="C11" s="149">
        <v>800000</v>
      </c>
      <c r="D11" s="148"/>
    </row>
    <row r="12" spans="1:4" ht="23.25" x14ac:dyDescent="0.5">
      <c r="A12" s="148" t="s">
        <v>15</v>
      </c>
      <c r="B12" s="155">
        <v>210402</v>
      </c>
      <c r="C12" s="148"/>
      <c r="D12" s="149">
        <v>3675062.12</v>
      </c>
    </row>
    <row r="13" spans="1:4" ht="23.25" x14ac:dyDescent="0.5">
      <c r="A13" s="148" t="s">
        <v>189</v>
      </c>
      <c r="B13" s="155">
        <v>230102</v>
      </c>
      <c r="C13" s="148"/>
      <c r="D13" s="149">
        <v>35468.44</v>
      </c>
    </row>
    <row r="14" spans="1:4" ht="23.25" x14ac:dyDescent="0.5">
      <c r="A14" s="148" t="s">
        <v>190</v>
      </c>
      <c r="B14" s="155">
        <v>230106</v>
      </c>
      <c r="C14" s="148"/>
      <c r="D14" s="149">
        <v>4007.59</v>
      </c>
    </row>
    <row r="15" spans="1:4" ht="23.25" x14ac:dyDescent="0.5">
      <c r="A15" s="148" t="s">
        <v>191</v>
      </c>
      <c r="B15" s="155">
        <v>230109</v>
      </c>
      <c r="C15" s="148"/>
      <c r="D15" s="149">
        <v>203446.85</v>
      </c>
    </row>
    <row r="16" spans="1:4" ht="23.25" x14ac:dyDescent="0.5">
      <c r="A16" s="148" t="s">
        <v>254</v>
      </c>
      <c r="B16" s="155"/>
      <c r="C16" s="148"/>
      <c r="D16" s="149">
        <v>11534</v>
      </c>
    </row>
    <row r="17" spans="1:9" ht="23.25" x14ac:dyDescent="0.5">
      <c r="A17" s="148" t="s">
        <v>193</v>
      </c>
      <c r="B17" s="155">
        <v>230116</v>
      </c>
      <c r="C17" s="148"/>
      <c r="D17" s="149">
        <v>75096</v>
      </c>
    </row>
    <row r="18" spans="1:9" ht="23.25" x14ac:dyDescent="0.5">
      <c r="A18" s="148" t="s">
        <v>192</v>
      </c>
      <c r="B18" s="155"/>
      <c r="C18" s="148"/>
      <c r="D18" s="149">
        <v>818192.89</v>
      </c>
    </row>
    <row r="19" spans="1:9" ht="23.25" x14ac:dyDescent="0.5">
      <c r="A19" s="148" t="s">
        <v>191</v>
      </c>
      <c r="B19" s="155"/>
      <c r="C19" s="148"/>
      <c r="D19" s="149">
        <v>317860</v>
      </c>
    </row>
    <row r="20" spans="1:9" ht="23.25" x14ac:dyDescent="0.5">
      <c r="A20" s="148" t="s">
        <v>4</v>
      </c>
      <c r="B20" s="155">
        <v>310000</v>
      </c>
      <c r="C20" s="148"/>
      <c r="D20" s="149">
        <v>17483070.77</v>
      </c>
    </row>
    <row r="21" spans="1:9" ht="23.25" x14ac:dyDescent="0.5">
      <c r="A21" s="148" t="s">
        <v>17</v>
      </c>
      <c r="B21" s="155">
        <v>320000</v>
      </c>
      <c r="C21" s="148"/>
      <c r="D21" s="149">
        <v>14001252.390000001</v>
      </c>
    </row>
    <row r="22" spans="1:9" ht="23.25" x14ac:dyDescent="0.5">
      <c r="A22" s="150"/>
      <c r="B22" s="150"/>
      <c r="C22" s="150"/>
      <c r="D22" s="152"/>
    </row>
    <row r="23" spans="1:9" ht="23.25" x14ac:dyDescent="0.5">
      <c r="A23" s="83"/>
      <c r="B23" s="151"/>
      <c r="C23" s="153">
        <f>SUM(C5:C21)</f>
        <v>36624991.049999997</v>
      </c>
      <c r="D23" s="153">
        <f>SUM(D12:D21)</f>
        <v>36624991.049999997</v>
      </c>
    </row>
    <row r="24" spans="1:9" ht="23.25" x14ac:dyDescent="0.5">
      <c r="A24" s="3"/>
      <c r="B24" s="3"/>
      <c r="C24" s="3"/>
      <c r="D24" s="3"/>
    </row>
    <row r="25" spans="1:9" ht="21.75" x14ac:dyDescent="0.45">
      <c r="A25" s="4" t="s">
        <v>126</v>
      </c>
      <c r="B25" s="4"/>
      <c r="C25" s="4"/>
      <c r="D25" s="2"/>
      <c r="E25" s="2"/>
      <c r="F25" s="2"/>
      <c r="G25" s="77"/>
      <c r="H25" s="2"/>
      <c r="I25" s="2"/>
    </row>
    <row r="26" spans="1:9" ht="21.75" x14ac:dyDescent="0.45">
      <c r="A26" s="2" t="s">
        <v>175</v>
      </c>
      <c r="B26" s="2"/>
      <c r="C26" s="2"/>
      <c r="D26" s="2"/>
      <c r="E26" s="2"/>
      <c r="F26" s="2"/>
      <c r="G26" s="77"/>
      <c r="H26" s="2"/>
      <c r="I26" s="2"/>
    </row>
    <row r="27" spans="1:9" ht="21.75" x14ac:dyDescent="0.45">
      <c r="A27" s="2" t="s">
        <v>141</v>
      </c>
      <c r="B27" s="2"/>
      <c r="C27" s="2"/>
      <c r="D27" s="2"/>
      <c r="E27" s="2"/>
      <c r="F27" s="2"/>
      <c r="G27" s="77"/>
      <c r="H27" s="2"/>
      <c r="I27" s="2"/>
    </row>
  </sheetData>
  <mergeCells count="3">
    <mergeCell ref="A1:D1"/>
    <mergeCell ref="A2:D2"/>
    <mergeCell ref="A3:D3"/>
  </mergeCells>
  <pageMargins left="0.53" right="0.44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2"/>
  <sheetViews>
    <sheetView topLeftCell="A41" workbookViewId="0">
      <selection activeCell="Q34" sqref="Q34"/>
    </sheetView>
  </sheetViews>
  <sheetFormatPr defaultRowHeight="14.25" x14ac:dyDescent="0.2"/>
  <cols>
    <col min="1" max="1" width="15.125" customWidth="1"/>
    <col min="2" max="2" width="9.25" bestFit="1" customWidth="1"/>
    <col min="3" max="4" width="9.25" customWidth="1"/>
    <col min="6" max="6" width="7.125" customWidth="1"/>
    <col min="8" max="8" width="7.625" customWidth="1"/>
    <col min="9" max="9" width="8.125" customWidth="1"/>
    <col min="10" max="10" width="8.625" customWidth="1"/>
    <col min="11" max="11" width="7.375" customWidth="1"/>
    <col min="13" max="13" width="8.75" customWidth="1"/>
    <col min="14" max="14" width="7.5" customWidth="1"/>
    <col min="15" max="15" width="8.5" customWidth="1"/>
  </cols>
  <sheetData>
    <row r="1" spans="1:16" s="1" customFormat="1" ht="20.25" customHeight="1" x14ac:dyDescent="0.45">
      <c r="A1" s="210" t="s">
        <v>194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</row>
    <row r="2" spans="1:16" s="1" customFormat="1" ht="19.5" customHeight="1" x14ac:dyDescent="0.45">
      <c r="A2" s="210" t="s">
        <v>113</v>
      </c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</row>
    <row r="3" spans="1:16" s="1" customFormat="1" ht="19.5" customHeight="1" x14ac:dyDescent="0.45">
      <c r="A3" s="210" t="s">
        <v>334</v>
      </c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  <c r="O3" s="210"/>
      <c r="P3" s="210"/>
    </row>
    <row r="4" spans="1:16" s="1" customFormat="1" ht="4.5" hidden="1" customHeight="1" x14ac:dyDescent="0.35"/>
    <row r="5" spans="1:16" s="18" customFormat="1" ht="18" x14ac:dyDescent="0.4">
      <c r="A5" s="221" t="s">
        <v>0</v>
      </c>
      <c r="B5" s="123" t="s">
        <v>103</v>
      </c>
      <c r="C5" s="102" t="s">
        <v>261</v>
      </c>
      <c r="D5" s="102" t="s">
        <v>261</v>
      </c>
      <c r="E5" s="102" t="s">
        <v>104</v>
      </c>
      <c r="F5" s="123" t="s">
        <v>78</v>
      </c>
      <c r="G5" s="224" t="s">
        <v>81</v>
      </c>
      <c r="H5" s="102" t="s">
        <v>82</v>
      </c>
      <c r="I5" s="103" t="s">
        <v>83</v>
      </c>
      <c r="J5" s="102" t="s">
        <v>85</v>
      </c>
      <c r="K5" s="102" t="s">
        <v>86</v>
      </c>
      <c r="L5" s="102" t="s">
        <v>89</v>
      </c>
      <c r="M5" s="102" t="s">
        <v>107</v>
      </c>
      <c r="N5" s="227" t="s">
        <v>106</v>
      </c>
      <c r="O5" s="224" t="s">
        <v>6</v>
      </c>
      <c r="P5" s="37"/>
    </row>
    <row r="6" spans="1:16" s="18" customFormat="1" ht="18" x14ac:dyDescent="0.4">
      <c r="A6" s="222"/>
      <c r="B6" s="124" t="s">
        <v>97</v>
      </c>
      <c r="C6" s="104" t="s">
        <v>116</v>
      </c>
      <c r="D6" s="104" t="s">
        <v>4</v>
      </c>
      <c r="E6" s="104" t="s">
        <v>105</v>
      </c>
      <c r="F6" s="124" t="s">
        <v>79</v>
      </c>
      <c r="G6" s="225"/>
      <c r="H6" s="104" t="s">
        <v>92</v>
      </c>
      <c r="I6" s="104" t="s">
        <v>84</v>
      </c>
      <c r="J6" s="104" t="s">
        <v>73</v>
      </c>
      <c r="K6" s="104" t="s">
        <v>87</v>
      </c>
      <c r="L6" s="104" t="s">
        <v>108</v>
      </c>
      <c r="M6" s="104" t="s">
        <v>75</v>
      </c>
      <c r="N6" s="228"/>
      <c r="O6" s="225"/>
      <c r="P6" s="37"/>
    </row>
    <row r="7" spans="1:16" s="18" customFormat="1" ht="18" x14ac:dyDescent="0.4">
      <c r="A7" s="223"/>
      <c r="B7" s="125"/>
      <c r="C7" s="105"/>
      <c r="D7" s="105"/>
      <c r="E7" s="105"/>
      <c r="F7" s="125" t="s">
        <v>80</v>
      </c>
      <c r="G7" s="226"/>
      <c r="H7" s="105"/>
      <c r="I7" s="105"/>
      <c r="J7" s="105"/>
      <c r="K7" s="105" t="s">
        <v>88</v>
      </c>
      <c r="L7" s="105" t="s">
        <v>74</v>
      </c>
      <c r="M7" s="105"/>
      <c r="N7" s="229"/>
      <c r="O7" s="226"/>
      <c r="P7" s="37"/>
    </row>
    <row r="8" spans="1:16" s="18" customFormat="1" ht="18" x14ac:dyDescent="0.4">
      <c r="A8" s="106" t="s">
        <v>5</v>
      </c>
      <c r="B8" s="107"/>
      <c r="C8" s="108"/>
      <c r="D8" s="108"/>
      <c r="E8" s="108"/>
      <c r="F8" s="107"/>
      <c r="G8" s="108"/>
      <c r="H8" s="108"/>
      <c r="I8" s="108"/>
      <c r="J8" s="109"/>
      <c r="K8" s="108"/>
      <c r="L8" s="108"/>
      <c r="M8" s="108"/>
      <c r="N8" s="108"/>
      <c r="O8" s="107"/>
      <c r="P8" s="122"/>
    </row>
    <row r="9" spans="1:16" s="18" customFormat="1" ht="18" x14ac:dyDescent="0.4">
      <c r="A9" s="67" t="s">
        <v>210</v>
      </c>
      <c r="B9" s="110">
        <v>12582443</v>
      </c>
      <c r="C9" s="110">
        <f t="shared" ref="C9:C17" si="0">SUM(E9:O9)</f>
        <v>12218807.5</v>
      </c>
      <c r="D9" s="111"/>
      <c r="E9" s="111">
        <v>0</v>
      </c>
      <c r="F9" s="111">
        <v>0</v>
      </c>
      <c r="G9" s="111">
        <v>0</v>
      </c>
      <c r="H9" s="111">
        <v>0</v>
      </c>
      <c r="I9" s="111">
        <v>0</v>
      </c>
      <c r="J9" s="111">
        <v>0</v>
      </c>
      <c r="K9" s="111">
        <v>0</v>
      </c>
      <c r="L9" s="111">
        <v>0</v>
      </c>
      <c r="M9" s="111">
        <v>0</v>
      </c>
      <c r="N9" s="111">
        <v>0</v>
      </c>
      <c r="O9" s="111">
        <v>12218807.5</v>
      </c>
      <c r="P9" s="35"/>
    </row>
    <row r="10" spans="1:16" s="18" customFormat="1" ht="18" x14ac:dyDescent="0.4">
      <c r="A10" s="69" t="s">
        <v>18</v>
      </c>
      <c r="B10" s="110">
        <v>2398320</v>
      </c>
      <c r="C10" s="110">
        <f t="shared" si="0"/>
        <v>2311920</v>
      </c>
      <c r="D10" s="110"/>
      <c r="E10" s="110">
        <v>2311920</v>
      </c>
      <c r="F10" s="110">
        <v>0</v>
      </c>
      <c r="G10" s="110">
        <v>0</v>
      </c>
      <c r="H10" s="110">
        <v>0</v>
      </c>
      <c r="I10" s="110">
        <v>0</v>
      </c>
      <c r="J10" s="110">
        <v>0</v>
      </c>
      <c r="K10" s="110">
        <v>0</v>
      </c>
      <c r="L10" s="110">
        <v>0</v>
      </c>
      <c r="M10" s="110">
        <v>0</v>
      </c>
      <c r="N10" s="110">
        <v>0</v>
      </c>
      <c r="O10" s="110">
        <v>0</v>
      </c>
      <c r="P10" s="35"/>
    </row>
    <row r="11" spans="1:16" s="18" customFormat="1" ht="18" x14ac:dyDescent="0.4">
      <c r="A11" s="69" t="s">
        <v>255</v>
      </c>
      <c r="B11" s="110">
        <v>8655800</v>
      </c>
      <c r="C11" s="110">
        <f t="shared" si="0"/>
        <v>8146802.6700000009</v>
      </c>
      <c r="D11" s="110"/>
      <c r="E11" s="110">
        <v>3425518.94</v>
      </c>
      <c r="F11" s="110">
        <v>0</v>
      </c>
      <c r="G11" s="110">
        <v>2928434.2</v>
      </c>
      <c r="H11" s="110">
        <v>0</v>
      </c>
      <c r="I11" s="110">
        <v>273480</v>
      </c>
      <c r="J11" s="110">
        <v>1222609.53</v>
      </c>
      <c r="K11" s="113" t="s">
        <v>127</v>
      </c>
      <c r="L11" s="110">
        <v>0</v>
      </c>
      <c r="M11" s="110">
        <v>0</v>
      </c>
      <c r="N11" s="110">
        <v>296760</v>
      </c>
      <c r="O11" s="110">
        <v>0</v>
      </c>
      <c r="P11" s="54"/>
    </row>
    <row r="12" spans="1:16" s="18" customFormat="1" ht="18" x14ac:dyDescent="0.4">
      <c r="A12" s="69" t="s">
        <v>260</v>
      </c>
      <c r="B12" s="110">
        <v>926000</v>
      </c>
      <c r="C12" s="110">
        <f t="shared" si="0"/>
        <v>719126.25</v>
      </c>
      <c r="D12" s="110"/>
      <c r="E12" s="110">
        <v>617613.5</v>
      </c>
      <c r="F12" s="110">
        <v>0</v>
      </c>
      <c r="G12" s="110">
        <v>36456</v>
      </c>
      <c r="H12" s="110">
        <v>0</v>
      </c>
      <c r="I12" s="110">
        <v>0</v>
      </c>
      <c r="J12" s="110">
        <v>23900</v>
      </c>
      <c r="K12" s="113" t="s">
        <v>127</v>
      </c>
      <c r="L12" s="110">
        <v>0</v>
      </c>
      <c r="M12" s="110">
        <v>0</v>
      </c>
      <c r="N12" s="110">
        <v>41156.75</v>
      </c>
      <c r="O12" s="110">
        <v>0</v>
      </c>
      <c r="P12" s="35"/>
    </row>
    <row r="13" spans="1:16" s="18" customFormat="1" ht="18" x14ac:dyDescent="0.4">
      <c r="A13" s="69" t="s">
        <v>9</v>
      </c>
      <c r="B13" s="110">
        <v>5209700</v>
      </c>
      <c r="C13" s="110">
        <f t="shared" si="0"/>
        <v>3193258.07</v>
      </c>
      <c r="D13" s="110"/>
      <c r="E13" s="110">
        <v>352088.63</v>
      </c>
      <c r="F13" s="110">
        <v>2864</v>
      </c>
      <c r="G13" s="110">
        <v>1934748</v>
      </c>
      <c r="H13" s="110">
        <v>402406.51</v>
      </c>
      <c r="I13" s="110">
        <v>0</v>
      </c>
      <c r="J13" s="110">
        <v>143878.43</v>
      </c>
      <c r="K13" s="110">
        <v>69282</v>
      </c>
      <c r="L13" s="110">
        <v>209168</v>
      </c>
      <c r="M13" s="110">
        <v>46350.5</v>
      </c>
      <c r="N13" s="110">
        <v>32472</v>
      </c>
      <c r="O13" s="110">
        <v>0</v>
      </c>
      <c r="P13" s="35"/>
    </row>
    <row r="14" spans="1:16" s="18" customFormat="1" ht="18" x14ac:dyDescent="0.4">
      <c r="A14" s="69" t="s">
        <v>258</v>
      </c>
      <c r="B14" s="110">
        <v>3089237</v>
      </c>
      <c r="C14" s="110">
        <f t="shared" si="0"/>
        <v>2182019.3600000003</v>
      </c>
      <c r="D14" s="110"/>
      <c r="E14" s="110">
        <v>226575</v>
      </c>
      <c r="F14" s="113">
        <v>0</v>
      </c>
      <c r="G14" s="110">
        <v>1584048.36</v>
      </c>
      <c r="H14" s="110">
        <v>108140</v>
      </c>
      <c r="I14" s="110">
        <v>10690</v>
      </c>
      <c r="J14" s="110">
        <v>245066</v>
      </c>
      <c r="K14" s="113" t="s">
        <v>127</v>
      </c>
      <c r="L14" s="113" t="s">
        <v>127</v>
      </c>
      <c r="M14" s="113" t="s">
        <v>127</v>
      </c>
      <c r="N14" s="110">
        <v>7500</v>
      </c>
      <c r="O14" s="110">
        <v>0</v>
      </c>
      <c r="P14" s="35"/>
    </row>
    <row r="15" spans="1:16" s="18" customFormat="1" ht="18" x14ac:dyDescent="0.4">
      <c r="A15" s="69" t="s">
        <v>11</v>
      </c>
      <c r="B15" s="110">
        <v>360000</v>
      </c>
      <c r="C15" s="110">
        <f t="shared" si="0"/>
        <v>223200.03</v>
      </c>
      <c r="D15" s="110"/>
      <c r="E15" s="110">
        <v>138612.46</v>
      </c>
      <c r="F15" s="110">
        <v>0</v>
      </c>
      <c r="G15" s="110">
        <v>84587.57</v>
      </c>
      <c r="H15" s="110">
        <v>0</v>
      </c>
      <c r="I15" s="110">
        <v>0</v>
      </c>
      <c r="J15" s="110">
        <v>0</v>
      </c>
      <c r="K15" s="110">
        <v>0</v>
      </c>
      <c r="L15" s="110">
        <v>0</v>
      </c>
      <c r="M15" s="110">
        <v>0</v>
      </c>
      <c r="N15" s="110">
        <v>0</v>
      </c>
      <c r="O15" s="110">
        <v>0</v>
      </c>
      <c r="P15" s="35"/>
    </row>
    <row r="16" spans="1:16" s="18" customFormat="1" ht="18" x14ac:dyDescent="0.4">
      <c r="A16" s="69" t="s">
        <v>211</v>
      </c>
      <c r="B16" s="110">
        <v>416000</v>
      </c>
      <c r="C16" s="110">
        <f t="shared" si="0"/>
        <v>229184.28</v>
      </c>
      <c r="D16" s="110"/>
      <c r="E16" s="110">
        <v>117780</v>
      </c>
      <c r="F16" s="110">
        <v>0</v>
      </c>
      <c r="G16" s="110">
        <v>58350</v>
      </c>
      <c r="H16" s="110">
        <v>38441.279999999999</v>
      </c>
      <c r="I16" s="110">
        <v>0</v>
      </c>
      <c r="J16" s="110">
        <v>14613</v>
      </c>
      <c r="K16" s="110">
        <v>0</v>
      </c>
      <c r="L16" s="110">
        <v>0</v>
      </c>
      <c r="M16" s="110">
        <v>0</v>
      </c>
      <c r="N16" s="113" t="s">
        <v>127</v>
      </c>
      <c r="O16" s="110">
        <v>0</v>
      </c>
      <c r="P16" s="35"/>
    </row>
    <row r="17" spans="1:16" s="18" customFormat="1" ht="18" x14ac:dyDescent="0.4">
      <c r="A17" s="69" t="s">
        <v>13</v>
      </c>
      <c r="B17" s="110">
        <v>7729000</v>
      </c>
      <c r="C17" s="110">
        <f t="shared" si="0"/>
        <v>7197404.8899999997</v>
      </c>
      <c r="D17" s="110"/>
      <c r="E17" s="113" t="s">
        <v>127</v>
      </c>
      <c r="F17" s="110">
        <v>0</v>
      </c>
      <c r="G17" s="113" t="s">
        <v>127</v>
      </c>
      <c r="H17" s="110">
        <v>0</v>
      </c>
      <c r="I17" s="110">
        <v>0</v>
      </c>
      <c r="J17" s="113">
        <v>88600</v>
      </c>
      <c r="K17" s="110">
        <v>0</v>
      </c>
      <c r="L17" s="110">
        <v>0</v>
      </c>
      <c r="M17" s="110">
        <v>7108804.8899999997</v>
      </c>
      <c r="N17" s="110">
        <v>0</v>
      </c>
      <c r="O17" s="110">
        <v>0</v>
      </c>
      <c r="P17" s="35"/>
    </row>
    <row r="18" spans="1:16" s="18" customFormat="1" ht="18" x14ac:dyDescent="0.4">
      <c r="A18" s="69" t="s">
        <v>14</v>
      </c>
      <c r="B18" s="110">
        <v>25000</v>
      </c>
      <c r="C18" s="113">
        <v>25000</v>
      </c>
      <c r="D18" s="113"/>
      <c r="E18" s="113">
        <v>25000</v>
      </c>
      <c r="F18" s="110">
        <v>0</v>
      </c>
      <c r="G18" s="110">
        <v>0</v>
      </c>
      <c r="H18" s="110">
        <v>0</v>
      </c>
      <c r="I18" s="110">
        <v>0</v>
      </c>
      <c r="J18" s="110">
        <v>0</v>
      </c>
      <c r="K18" s="110">
        <v>0</v>
      </c>
      <c r="L18" s="110">
        <v>0</v>
      </c>
      <c r="M18" s="113" t="s">
        <v>127</v>
      </c>
      <c r="N18" s="110">
        <v>0</v>
      </c>
      <c r="O18" s="110">
        <v>0</v>
      </c>
      <c r="P18" s="54"/>
    </row>
    <row r="19" spans="1:16" s="18" customFormat="1" ht="18" x14ac:dyDescent="0.4">
      <c r="A19" s="34" t="s">
        <v>1</v>
      </c>
      <c r="B19" s="111">
        <v>2808500</v>
      </c>
      <c r="C19" s="111">
        <f t="shared" ref="C19" si="1">SUM(E19:O19)</f>
        <v>2720899.49</v>
      </c>
      <c r="D19" s="111"/>
      <c r="E19" s="111">
        <v>18000</v>
      </c>
      <c r="F19" s="111">
        <v>0</v>
      </c>
      <c r="G19" s="111">
        <v>2598000</v>
      </c>
      <c r="H19" s="112" t="s">
        <v>127</v>
      </c>
      <c r="I19" s="111">
        <v>0</v>
      </c>
      <c r="J19" s="111">
        <v>0</v>
      </c>
      <c r="K19" s="112" t="s">
        <v>127</v>
      </c>
      <c r="L19" s="111">
        <v>77500</v>
      </c>
      <c r="M19" s="111">
        <v>27399.49</v>
      </c>
      <c r="N19" s="111">
        <v>0</v>
      </c>
      <c r="O19" s="111">
        <v>0</v>
      </c>
      <c r="P19" s="35"/>
    </row>
    <row r="20" spans="1:16" s="18" customFormat="1" ht="18.75" thickBot="1" x14ac:dyDescent="0.45">
      <c r="A20" s="114" t="s">
        <v>16</v>
      </c>
      <c r="B20" s="115">
        <f>SUM(B9:B19)</f>
        <v>44200000</v>
      </c>
      <c r="C20" s="115">
        <f>SUM(C9:C19)</f>
        <v>39167622.540000007</v>
      </c>
      <c r="D20" s="115"/>
      <c r="E20" s="115">
        <f>SUM(E9:E19)</f>
        <v>7233108.5299999993</v>
      </c>
      <c r="F20" s="115">
        <f t="shared" ref="F20:O20" si="2">SUM(F9:F19)</f>
        <v>2864</v>
      </c>
      <c r="G20" s="115">
        <f t="shared" si="2"/>
        <v>9224624.1300000008</v>
      </c>
      <c r="H20" s="115">
        <f t="shared" si="2"/>
        <v>548987.79</v>
      </c>
      <c r="I20" s="115">
        <f t="shared" si="2"/>
        <v>284170</v>
      </c>
      <c r="J20" s="115">
        <f t="shared" si="2"/>
        <v>1738666.96</v>
      </c>
      <c r="K20" s="115">
        <f t="shared" si="2"/>
        <v>69282</v>
      </c>
      <c r="L20" s="115">
        <f t="shared" si="2"/>
        <v>286668</v>
      </c>
      <c r="M20" s="115">
        <f t="shared" si="2"/>
        <v>7182554.8799999999</v>
      </c>
      <c r="N20" s="115">
        <f t="shared" si="2"/>
        <v>377888.75</v>
      </c>
      <c r="O20" s="115">
        <f t="shared" si="2"/>
        <v>12218807.5</v>
      </c>
      <c r="P20" s="54"/>
    </row>
    <row r="21" spans="1:16" s="18" customFormat="1" ht="18.75" thickTop="1" x14ac:dyDescent="0.4">
      <c r="A21" s="116" t="s">
        <v>109</v>
      </c>
      <c r="B21" s="117"/>
      <c r="C21" s="117"/>
      <c r="D21" s="161"/>
      <c r="E21" s="161"/>
      <c r="F21" s="161"/>
      <c r="G21" s="161"/>
      <c r="H21" s="161"/>
      <c r="I21" s="161"/>
      <c r="J21" s="161"/>
      <c r="K21" s="161"/>
      <c r="L21" s="161"/>
      <c r="M21" s="161"/>
      <c r="N21" s="161"/>
      <c r="O21" s="161"/>
      <c r="P21" s="35"/>
    </row>
    <row r="22" spans="1:16" s="18" customFormat="1" ht="18" x14ac:dyDescent="0.4">
      <c r="A22" s="70" t="s">
        <v>110</v>
      </c>
      <c r="B22" s="118">
        <v>257000</v>
      </c>
      <c r="C22" s="110">
        <v>271521.96000000002</v>
      </c>
      <c r="D22" s="111"/>
      <c r="E22" s="162"/>
      <c r="F22" s="162"/>
      <c r="G22" s="162"/>
      <c r="H22" s="162"/>
      <c r="I22" s="162"/>
      <c r="J22" s="162"/>
      <c r="K22" s="162"/>
      <c r="L22" s="162"/>
      <c r="M22" s="162"/>
      <c r="N22" s="162"/>
      <c r="O22" s="162"/>
      <c r="P22" s="35"/>
    </row>
    <row r="23" spans="1:16" s="18" customFormat="1" ht="18" x14ac:dyDescent="0.4">
      <c r="A23" s="70" t="s">
        <v>262</v>
      </c>
      <c r="B23" s="118">
        <v>311300</v>
      </c>
      <c r="C23" s="110">
        <v>1015481.2</v>
      </c>
      <c r="D23" s="111"/>
      <c r="E23" s="162"/>
      <c r="F23" s="163"/>
      <c r="G23" s="164"/>
      <c r="H23" s="164"/>
      <c r="I23" s="164"/>
      <c r="J23" s="21"/>
      <c r="K23" s="162"/>
      <c r="L23" s="162"/>
      <c r="M23" s="162"/>
      <c r="N23" s="162"/>
      <c r="O23" s="162"/>
      <c r="P23" s="34"/>
    </row>
    <row r="24" spans="1:16" s="18" customFormat="1" ht="18" x14ac:dyDescent="0.4">
      <c r="A24" s="70" t="s">
        <v>263</v>
      </c>
      <c r="B24" s="118"/>
      <c r="C24" s="110"/>
      <c r="D24" s="111"/>
      <c r="E24" s="162"/>
      <c r="F24" s="163"/>
      <c r="G24" s="164"/>
      <c r="H24" s="164"/>
      <c r="I24" s="164"/>
      <c r="J24" s="21"/>
      <c r="K24" s="162"/>
      <c r="L24" s="162"/>
      <c r="M24" s="162"/>
      <c r="N24" s="162"/>
      <c r="O24" s="162"/>
      <c r="P24" s="34"/>
    </row>
    <row r="25" spans="1:16" s="18" customFormat="1" ht="18" x14ac:dyDescent="0.4">
      <c r="A25" s="70" t="s">
        <v>3</v>
      </c>
      <c r="B25" s="118">
        <v>180000</v>
      </c>
      <c r="C25" s="110">
        <v>182564.25</v>
      </c>
      <c r="D25" s="111"/>
      <c r="E25" s="162"/>
      <c r="F25" s="163"/>
      <c r="G25" s="21"/>
      <c r="H25" s="21"/>
      <c r="I25" s="21"/>
      <c r="J25" s="21"/>
      <c r="K25" s="162"/>
      <c r="L25" s="162"/>
      <c r="M25" s="162"/>
      <c r="N25" s="162"/>
      <c r="O25" s="162"/>
      <c r="P25" s="34"/>
    </row>
    <row r="26" spans="1:16" s="18" customFormat="1" ht="18" x14ac:dyDescent="0.4">
      <c r="A26" s="70" t="s">
        <v>19</v>
      </c>
      <c r="B26" s="118">
        <v>65000</v>
      </c>
      <c r="C26" s="110">
        <v>197250</v>
      </c>
      <c r="D26" s="111"/>
      <c r="E26" s="162"/>
      <c r="F26" s="163"/>
      <c r="G26" s="21"/>
      <c r="H26" s="21"/>
      <c r="I26" s="21"/>
      <c r="J26" s="21"/>
      <c r="K26" s="162"/>
      <c r="L26" s="162"/>
      <c r="M26" s="162"/>
      <c r="N26" s="162"/>
      <c r="O26" s="162"/>
      <c r="P26" s="34"/>
    </row>
    <row r="27" spans="1:16" s="18" customFormat="1" ht="18" x14ac:dyDescent="0.4">
      <c r="A27" s="70" t="s">
        <v>20</v>
      </c>
      <c r="B27" s="118">
        <v>15092000</v>
      </c>
      <c r="C27" s="110">
        <v>18647997.120000001</v>
      </c>
      <c r="D27" s="111"/>
      <c r="E27" s="162"/>
      <c r="F27" s="162"/>
      <c r="G27" s="162"/>
      <c r="H27" s="162"/>
      <c r="I27" s="162"/>
      <c r="J27" s="162"/>
      <c r="K27" s="162"/>
      <c r="L27" s="162"/>
      <c r="M27" s="162"/>
      <c r="N27" s="162"/>
      <c r="O27" s="162"/>
      <c r="P27" s="35"/>
    </row>
    <row r="28" spans="1:16" s="18" customFormat="1" ht="18" x14ac:dyDescent="0.4">
      <c r="A28" s="70" t="s">
        <v>21</v>
      </c>
      <c r="B28" s="118">
        <v>28294700</v>
      </c>
      <c r="C28" s="110">
        <v>26026262</v>
      </c>
      <c r="D28" s="111"/>
      <c r="E28" s="162"/>
      <c r="F28" s="162"/>
      <c r="G28" s="162"/>
      <c r="H28" s="162"/>
      <c r="I28" s="162"/>
      <c r="J28" s="162"/>
      <c r="K28" s="162"/>
      <c r="L28" s="162"/>
      <c r="M28" s="162"/>
      <c r="N28" s="162"/>
      <c r="O28" s="162"/>
      <c r="P28" s="35"/>
    </row>
    <row r="29" spans="1:16" s="18" customFormat="1" ht="18.75" thickBot="1" x14ac:dyDescent="0.45">
      <c r="A29" s="114" t="s">
        <v>111</v>
      </c>
      <c r="B29" s="119">
        <f>SUM(B22:B28)</f>
        <v>44200000</v>
      </c>
      <c r="C29" s="115">
        <f>SUM(C22:C28)</f>
        <v>46341076.530000001</v>
      </c>
      <c r="D29" s="115"/>
      <c r="E29" s="115"/>
      <c r="F29" s="115"/>
      <c r="G29" s="115"/>
      <c r="H29" s="115"/>
      <c r="I29" s="115"/>
      <c r="J29" s="115"/>
      <c r="K29" s="115"/>
      <c r="L29" s="115"/>
      <c r="M29" s="115"/>
      <c r="N29" s="115"/>
      <c r="O29" s="115"/>
      <c r="P29" s="54"/>
    </row>
    <row r="30" spans="1:16" s="18" customFormat="1" ht="19.5" thickTop="1" thickBot="1" x14ac:dyDescent="0.45">
      <c r="A30" s="120" t="s">
        <v>112</v>
      </c>
      <c r="B30" s="1"/>
      <c r="C30" s="121">
        <f>C29-C20</f>
        <v>7173453.9899999946</v>
      </c>
      <c r="D30" s="172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53"/>
    </row>
    <row r="31" spans="1:16" ht="15" thickTop="1" x14ac:dyDescent="0.2"/>
    <row r="32" spans="1:16" ht="21" x14ac:dyDescent="0.45">
      <c r="A32" s="210" t="s">
        <v>194</v>
      </c>
      <c r="B32" s="210"/>
      <c r="C32" s="210"/>
      <c r="D32" s="210"/>
      <c r="E32" s="210"/>
      <c r="F32" s="210"/>
      <c r="G32" s="210"/>
      <c r="H32" s="210"/>
      <c r="I32" s="210"/>
      <c r="J32" s="210"/>
      <c r="K32" s="210"/>
      <c r="L32" s="210"/>
      <c r="M32" s="210"/>
      <c r="N32" s="210"/>
      <c r="O32" s="210"/>
      <c r="P32" s="210"/>
    </row>
    <row r="33" spans="1:16" ht="21" x14ac:dyDescent="0.45">
      <c r="A33" s="210" t="s">
        <v>182</v>
      </c>
      <c r="B33" s="210"/>
      <c r="C33" s="210"/>
      <c r="D33" s="210"/>
      <c r="E33" s="210"/>
      <c r="F33" s="210"/>
      <c r="G33" s="210"/>
      <c r="H33" s="210"/>
      <c r="I33" s="210"/>
      <c r="J33" s="210"/>
      <c r="K33" s="210"/>
      <c r="L33" s="210"/>
      <c r="M33" s="210"/>
      <c r="N33" s="210"/>
      <c r="O33" s="210"/>
      <c r="P33" s="210"/>
    </row>
    <row r="34" spans="1:16" ht="21" x14ac:dyDescent="0.45">
      <c r="A34" s="210" t="s">
        <v>334</v>
      </c>
      <c r="B34" s="210"/>
      <c r="C34" s="210"/>
      <c r="D34" s="210"/>
      <c r="E34" s="210"/>
      <c r="F34" s="210"/>
      <c r="G34" s="210"/>
      <c r="H34" s="210"/>
      <c r="I34" s="210"/>
      <c r="J34" s="210"/>
      <c r="K34" s="210"/>
      <c r="L34" s="210"/>
      <c r="M34" s="210"/>
      <c r="N34" s="210"/>
      <c r="O34" s="210"/>
      <c r="P34" s="210"/>
    </row>
    <row r="36" spans="1:16" ht="16.5" x14ac:dyDescent="0.35">
      <c r="A36" s="221" t="s">
        <v>0</v>
      </c>
      <c r="B36" s="166" t="s">
        <v>103</v>
      </c>
      <c r="C36" s="102" t="s">
        <v>261</v>
      </c>
      <c r="D36" s="102" t="s">
        <v>261</v>
      </c>
      <c r="E36" s="102" t="s">
        <v>104</v>
      </c>
      <c r="F36" s="166" t="s">
        <v>78</v>
      </c>
      <c r="G36" s="224" t="s">
        <v>81</v>
      </c>
      <c r="H36" s="102" t="s">
        <v>82</v>
      </c>
      <c r="I36" s="103" t="s">
        <v>83</v>
      </c>
      <c r="J36" s="102" t="s">
        <v>85</v>
      </c>
      <c r="K36" s="102" t="s">
        <v>86</v>
      </c>
      <c r="L36" s="102" t="s">
        <v>89</v>
      </c>
      <c r="M36" s="102" t="s">
        <v>107</v>
      </c>
      <c r="N36" s="227" t="s">
        <v>106</v>
      </c>
      <c r="O36" s="224" t="s">
        <v>6</v>
      </c>
    </row>
    <row r="37" spans="1:16" ht="16.5" x14ac:dyDescent="0.35">
      <c r="A37" s="222"/>
      <c r="B37" s="167" t="s">
        <v>97</v>
      </c>
      <c r="C37" s="104" t="s">
        <v>116</v>
      </c>
      <c r="D37" s="104" t="s">
        <v>4</v>
      </c>
      <c r="E37" s="104" t="s">
        <v>105</v>
      </c>
      <c r="F37" s="167" t="s">
        <v>79</v>
      </c>
      <c r="G37" s="225"/>
      <c r="H37" s="104" t="s">
        <v>92</v>
      </c>
      <c r="I37" s="104" t="s">
        <v>84</v>
      </c>
      <c r="J37" s="104" t="s">
        <v>73</v>
      </c>
      <c r="K37" s="104" t="s">
        <v>87</v>
      </c>
      <c r="L37" s="104" t="s">
        <v>108</v>
      </c>
      <c r="M37" s="104" t="s">
        <v>75</v>
      </c>
      <c r="N37" s="228"/>
      <c r="O37" s="225"/>
    </row>
    <row r="38" spans="1:16" ht="16.5" x14ac:dyDescent="0.35">
      <c r="A38" s="223"/>
      <c r="B38" s="168"/>
      <c r="C38" s="105"/>
      <c r="D38" s="105"/>
      <c r="E38" s="105"/>
      <c r="F38" s="168" t="s">
        <v>80</v>
      </c>
      <c r="G38" s="226"/>
      <c r="H38" s="105"/>
      <c r="I38" s="105"/>
      <c r="J38" s="105"/>
      <c r="K38" s="105" t="s">
        <v>88</v>
      </c>
      <c r="L38" s="105" t="s">
        <v>74</v>
      </c>
      <c r="M38" s="105"/>
      <c r="N38" s="229"/>
      <c r="O38" s="226"/>
    </row>
    <row r="39" spans="1:16" ht="16.5" x14ac:dyDescent="0.35">
      <c r="A39" s="106" t="s">
        <v>5</v>
      </c>
      <c r="B39" s="107"/>
      <c r="C39" s="108"/>
      <c r="D39" s="108"/>
      <c r="E39" s="108"/>
      <c r="F39" s="107"/>
      <c r="G39" s="108"/>
      <c r="H39" s="108"/>
      <c r="I39" s="108"/>
      <c r="J39" s="109"/>
      <c r="K39" s="108"/>
      <c r="L39" s="108"/>
      <c r="M39" s="108"/>
      <c r="N39" s="108"/>
      <c r="O39" s="107"/>
    </row>
    <row r="40" spans="1:16" ht="16.5" x14ac:dyDescent="0.35">
      <c r="A40" s="67" t="s">
        <v>257</v>
      </c>
      <c r="B40" s="110">
        <v>12582443</v>
      </c>
      <c r="C40" s="110">
        <f t="shared" ref="C40:C48" si="3">SUM(E40:O40)</f>
        <v>12218807.5</v>
      </c>
      <c r="D40" s="112" t="s">
        <v>127</v>
      </c>
      <c r="E40" s="111">
        <v>0</v>
      </c>
      <c r="F40" s="111">
        <v>0</v>
      </c>
      <c r="G40" s="111">
        <v>0</v>
      </c>
      <c r="H40" s="111">
        <v>0</v>
      </c>
      <c r="I40" s="111">
        <v>0</v>
      </c>
      <c r="J40" s="111">
        <v>0</v>
      </c>
      <c r="K40" s="111">
        <v>0</v>
      </c>
      <c r="L40" s="111">
        <v>0</v>
      </c>
      <c r="M40" s="111">
        <v>0</v>
      </c>
      <c r="N40" s="111">
        <v>0</v>
      </c>
      <c r="O40" s="111">
        <v>12218807.5</v>
      </c>
    </row>
    <row r="41" spans="1:16" ht="16.5" x14ac:dyDescent="0.35">
      <c r="A41" s="69" t="s">
        <v>18</v>
      </c>
      <c r="B41" s="110">
        <v>2398320</v>
      </c>
      <c r="C41" s="110">
        <f t="shared" si="3"/>
        <v>2311920</v>
      </c>
      <c r="D41" s="113" t="s">
        <v>127</v>
      </c>
      <c r="E41" s="110">
        <v>2311920</v>
      </c>
      <c r="F41" s="110">
        <v>0</v>
      </c>
      <c r="G41" s="110">
        <v>0</v>
      </c>
      <c r="H41" s="110">
        <v>0</v>
      </c>
      <c r="I41" s="110">
        <v>0</v>
      </c>
      <c r="J41" s="110">
        <v>0</v>
      </c>
      <c r="K41" s="110">
        <v>0</v>
      </c>
      <c r="L41" s="110">
        <v>0</v>
      </c>
      <c r="M41" s="110">
        <v>0</v>
      </c>
      <c r="N41" s="110">
        <v>0</v>
      </c>
      <c r="O41" s="110">
        <v>0</v>
      </c>
    </row>
    <row r="42" spans="1:16" ht="16.5" x14ac:dyDescent="0.35">
      <c r="A42" s="69" t="s">
        <v>255</v>
      </c>
      <c r="B42" s="110">
        <v>8655800</v>
      </c>
      <c r="C42" s="110">
        <f t="shared" si="3"/>
        <v>8146802.6700000009</v>
      </c>
      <c r="D42" s="113" t="s">
        <v>127</v>
      </c>
      <c r="E42" s="110">
        <v>3425518.94</v>
      </c>
      <c r="F42" s="110">
        <v>0</v>
      </c>
      <c r="G42" s="110">
        <v>2928434.2</v>
      </c>
      <c r="H42" s="110">
        <v>0</v>
      </c>
      <c r="I42" s="110">
        <v>273480</v>
      </c>
      <c r="J42" s="110">
        <v>1222609.53</v>
      </c>
      <c r="K42" s="113" t="s">
        <v>127</v>
      </c>
      <c r="L42" s="110">
        <v>0</v>
      </c>
      <c r="M42" s="110">
        <v>0</v>
      </c>
      <c r="N42" s="110">
        <v>296760</v>
      </c>
      <c r="O42" s="110">
        <v>0</v>
      </c>
    </row>
    <row r="43" spans="1:16" ht="16.5" x14ac:dyDescent="0.35">
      <c r="A43" s="69" t="s">
        <v>256</v>
      </c>
      <c r="B43" s="110">
        <v>926000</v>
      </c>
      <c r="C43" s="110">
        <f t="shared" si="3"/>
        <v>719126.25</v>
      </c>
      <c r="D43" s="113" t="s">
        <v>127</v>
      </c>
      <c r="E43" s="110">
        <v>617613.5</v>
      </c>
      <c r="F43" s="110">
        <v>0</v>
      </c>
      <c r="G43" s="110">
        <v>36456</v>
      </c>
      <c r="H43" s="110">
        <v>0</v>
      </c>
      <c r="I43" s="110">
        <v>0</v>
      </c>
      <c r="J43" s="110">
        <v>23900</v>
      </c>
      <c r="K43" s="113" t="s">
        <v>127</v>
      </c>
      <c r="L43" s="110">
        <v>0</v>
      </c>
      <c r="M43" s="110">
        <v>0</v>
      </c>
      <c r="N43" s="110">
        <v>41156.75</v>
      </c>
      <c r="O43" s="110">
        <v>0</v>
      </c>
    </row>
    <row r="44" spans="1:16" ht="16.5" x14ac:dyDescent="0.35">
      <c r="A44" s="69" t="s">
        <v>9</v>
      </c>
      <c r="B44" s="110">
        <v>5209700</v>
      </c>
      <c r="C44" s="110">
        <f t="shared" si="3"/>
        <v>3193258.07</v>
      </c>
      <c r="D44" s="113" t="s">
        <v>127</v>
      </c>
      <c r="E44" s="110">
        <v>352088.63</v>
      </c>
      <c r="F44" s="110">
        <v>2864</v>
      </c>
      <c r="G44" s="110">
        <v>1934748</v>
      </c>
      <c r="H44" s="110">
        <v>402406.51</v>
      </c>
      <c r="I44" s="110">
        <v>0</v>
      </c>
      <c r="J44" s="110">
        <v>143878.43</v>
      </c>
      <c r="K44" s="110">
        <v>69282</v>
      </c>
      <c r="L44" s="110">
        <v>209168</v>
      </c>
      <c r="M44" s="110">
        <v>46350.5</v>
      </c>
      <c r="N44" s="110">
        <v>32472</v>
      </c>
      <c r="O44" s="110">
        <v>0</v>
      </c>
    </row>
    <row r="45" spans="1:16" ht="16.5" x14ac:dyDescent="0.35">
      <c r="A45" s="69" t="s">
        <v>258</v>
      </c>
      <c r="B45" s="110">
        <v>3089237</v>
      </c>
      <c r="C45" s="110">
        <f t="shared" si="3"/>
        <v>2182019.3600000003</v>
      </c>
      <c r="D45" s="113" t="s">
        <v>127</v>
      </c>
      <c r="E45" s="110">
        <v>226575</v>
      </c>
      <c r="F45" s="113">
        <v>0</v>
      </c>
      <c r="G45" s="110">
        <v>1584048.36</v>
      </c>
      <c r="H45" s="110">
        <v>108140</v>
      </c>
      <c r="I45" s="110">
        <v>10690</v>
      </c>
      <c r="J45" s="110">
        <v>245066</v>
      </c>
      <c r="K45" s="113" t="s">
        <v>127</v>
      </c>
      <c r="L45" s="113" t="s">
        <v>127</v>
      </c>
      <c r="M45" s="113" t="s">
        <v>127</v>
      </c>
      <c r="N45" s="110">
        <v>7500</v>
      </c>
      <c r="O45" s="110">
        <v>0</v>
      </c>
    </row>
    <row r="46" spans="1:16" ht="16.5" x14ac:dyDescent="0.35">
      <c r="A46" s="69" t="s">
        <v>11</v>
      </c>
      <c r="B46" s="110">
        <v>360000</v>
      </c>
      <c r="C46" s="110">
        <f t="shared" si="3"/>
        <v>223200.03</v>
      </c>
      <c r="D46" s="113" t="s">
        <v>127</v>
      </c>
      <c r="E46" s="110">
        <v>138612.46</v>
      </c>
      <c r="F46" s="110">
        <v>0</v>
      </c>
      <c r="G46" s="110">
        <v>84587.57</v>
      </c>
      <c r="H46" s="110">
        <v>0</v>
      </c>
      <c r="I46" s="110">
        <v>0</v>
      </c>
      <c r="J46" s="110">
        <v>0</v>
      </c>
      <c r="K46" s="110">
        <v>0</v>
      </c>
      <c r="L46" s="110">
        <v>0</v>
      </c>
      <c r="M46" s="110">
        <v>0</v>
      </c>
      <c r="N46" s="110">
        <v>0</v>
      </c>
      <c r="O46" s="110">
        <v>0</v>
      </c>
    </row>
    <row r="47" spans="1:16" ht="16.5" x14ac:dyDescent="0.35">
      <c r="A47" s="69" t="s">
        <v>211</v>
      </c>
      <c r="B47" s="110">
        <v>416000</v>
      </c>
      <c r="C47" s="110">
        <f t="shared" si="3"/>
        <v>229184.28</v>
      </c>
      <c r="D47" s="113" t="s">
        <v>127</v>
      </c>
      <c r="E47" s="110">
        <v>117780</v>
      </c>
      <c r="F47" s="110">
        <v>0</v>
      </c>
      <c r="G47" s="110">
        <v>58350</v>
      </c>
      <c r="H47" s="110">
        <v>38441.279999999999</v>
      </c>
      <c r="I47" s="110">
        <v>0</v>
      </c>
      <c r="J47" s="110">
        <v>14613</v>
      </c>
      <c r="K47" s="110">
        <v>0</v>
      </c>
      <c r="L47" s="110">
        <v>0</v>
      </c>
      <c r="M47" s="110">
        <v>0</v>
      </c>
      <c r="N47" s="113" t="s">
        <v>127</v>
      </c>
      <c r="O47" s="110">
        <v>0</v>
      </c>
    </row>
    <row r="48" spans="1:16" ht="16.5" x14ac:dyDescent="0.35">
      <c r="A48" s="69" t="s">
        <v>259</v>
      </c>
      <c r="B48" s="110">
        <v>7729000</v>
      </c>
      <c r="C48" s="110">
        <f t="shared" si="3"/>
        <v>7197404.8899999997</v>
      </c>
      <c r="D48" s="113">
        <v>9094490.3000000007</v>
      </c>
      <c r="E48" s="113" t="s">
        <v>127</v>
      </c>
      <c r="F48" s="110">
        <v>0</v>
      </c>
      <c r="G48" s="113" t="s">
        <v>127</v>
      </c>
      <c r="H48" s="110">
        <v>0</v>
      </c>
      <c r="I48" s="110">
        <v>0</v>
      </c>
      <c r="J48" s="113">
        <v>88600</v>
      </c>
      <c r="K48" s="110">
        <v>0</v>
      </c>
      <c r="L48" s="110">
        <v>0</v>
      </c>
      <c r="M48" s="110">
        <v>7108804.8899999997</v>
      </c>
      <c r="N48" s="110">
        <v>0</v>
      </c>
      <c r="O48" s="110">
        <v>0</v>
      </c>
    </row>
    <row r="49" spans="1:15" ht="16.5" x14ac:dyDescent="0.35">
      <c r="A49" s="69" t="s">
        <v>14</v>
      </c>
      <c r="B49" s="110">
        <v>25000</v>
      </c>
      <c r="C49" s="113">
        <v>25000</v>
      </c>
      <c r="D49" s="113" t="s">
        <v>127</v>
      </c>
      <c r="E49" s="113">
        <v>25000</v>
      </c>
      <c r="F49" s="110">
        <v>0</v>
      </c>
      <c r="G49" s="110">
        <v>0</v>
      </c>
      <c r="H49" s="110">
        <v>0</v>
      </c>
      <c r="I49" s="110">
        <v>0</v>
      </c>
      <c r="J49" s="110">
        <v>0</v>
      </c>
      <c r="K49" s="110">
        <v>0</v>
      </c>
      <c r="L49" s="110">
        <v>0</v>
      </c>
      <c r="M49" s="113" t="s">
        <v>127</v>
      </c>
      <c r="N49" s="110">
        <v>0</v>
      </c>
      <c r="O49" s="110">
        <v>0</v>
      </c>
    </row>
    <row r="50" spans="1:15" ht="16.5" x14ac:dyDescent="0.35">
      <c r="A50" s="34" t="s">
        <v>1</v>
      </c>
      <c r="B50" s="111">
        <v>2808500</v>
      </c>
      <c r="C50" s="111">
        <f t="shared" ref="C50" si="4">SUM(E50:O50)</f>
        <v>2720899.49</v>
      </c>
      <c r="D50" s="112" t="s">
        <v>127</v>
      </c>
      <c r="E50" s="111">
        <v>18000</v>
      </c>
      <c r="F50" s="111">
        <v>0</v>
      </c>
      <c r="G50" s="111">
        <v>2598000</v>
      </c>
      <c r="H50" s="112" t="s">
        <v>127</v>
      </c>
      <c r="I50" s="111">
        <v>0</v>
      </c>
      <c r="J50" s="111">
        <v>0</v>
      </c>
      <c r="K50" s="112" t="s">
        <v>127</v>
      </c>
      <c r="L50" s="111">
        <v>77500</v>
      </c>
      <c r="M50" s="111">
        <v>27399.49</v>
      </c>
      <c r="N50" s="111">
        <v>0</v>
      </c>
      <c r="O50" s="111">
        <v>0</v>
      </c>
    </row>
    <row r="51" spans="1:15" ht="17.25" thickBot="1" x14ac:dyDescent="0.4">
      <c r="A51" s="114" t="s">
        <v>16</v>
      </c>
      <c r="B51" s="115">
        <f>SUM(B40:B50)</f>
        <v>44200000</v>
      </c>
      <c r="C51" s="115">
        <f>SUM(C40:C50)</f>
        <v>39167622.540000007</v>
      </c>
      <c r="D51" s="115">
        <f>SUM(D48:D50)</f>
        <v>9094490.3000000007</v>
      </c>
      <c r="E51" s="115">
        <f>SUM(E40:E50)</f>
        <v>7233108.5299999993</v>
      </c>
      <c r="F51" s="115">
        <f t="shared" ref="F51:O51" si="5">SUM(F40:F50)</f>
        <v>2864</v>
      </c>
      <c r="G51" s="115">
        <f t="shared" si="5"/>
        <v>9224624.1300000008</v>
      </c>
      <c r="H51" s="115">
        <f t="shared" si="5"/>
        <v>548987.79</v>
      </c>
      <c r="I51" s="115">
        <f t="shared" si="5"/>
        <v>284170</v>
      </c>
      <c r="J51" s="115">
        <f t="shared" si="5"/>
        <v>1738666.96</v>
      </c>
      <c r="K51" s="115">
        <f t="shared" si="5"/>
        <v>69282</v>
      </c>
      <c r="L51" s="115">
        <f t="shared" si="5"/>
        <v>286668</v>
      </c>
      <c r="M51" s="115">
        <f t="shared" si="5"/>
        <v>7182554.8799999999</v>
      </c>
      <c r="N51" s="115">
        <f t="shared" si="5"/>
        <v>377888.75</v>
      </c>
      <c r="O51" s="115">
        <f t="shared" si="5"/>
        <v>12218807.5</v>
      </c>
    </row>
    <row r="52" spans="1:15" ht="17.25" thickTop="1" x14ac:dyDescent="0.35">
      <c r="A52" s="116" t="s">
        <v>109</v>
      </c>
      <c r="B52" s="117"/>
      <c r="C52" s="117"/>
      <c r="D52" s="161"/>
      <c r="E52" s="161"/>
      <c r="F52" s="161"/>
      <c r="G52" s="161"/>
      <c r="H52" s="161"/>
      <c r="I52" s="161"/>
      <c r="J52" s="161"/>
      <c r="K52" s="161"/>
      <c r="L52" s="161"/>
      <c r="M52" s="161"/>
      <c r="N52" s="161"/>
      <c r="O52" s="161"/>
    </row>
    <row r="53" spans="1:15" ht="16.5" x14ac:dyDescent="0.35">
      <c r="A53" s="70" t="s">
        <v>110</v>
      </c>
      <c r="B53" s="118">
        <v>257000</v>
      </c>
      <c r="C53" s="110">
        <v>271521.96000000002</v>
      </c>
      <c r="D53" s="111"/>
      <c r="E53" s="162"/>
      <c r="F53" s="162"/>
      <c r="G53" s="162"/>
      <c r="H53" s="162"/>
      <c r="I53" s="162"/>
      <c r="J53" s="162"/>
      <c r="K53" s="162"/>
      <c r="L53" s="162"/>
      <c r="M53" s="162"/>
      <c r="N53" s="162"/>
      <c r="O53" s="162"/>
    </row>
    <row r="54" spans="1:15" ht="16.5" x14ac:dyDescent="0.35">
      <c r="A54" s="70" t="s">
        <v>262</v>
      </c>
      <c r="B54" s="118">
        <v>311300</v>
      </c>
      <c r="C54" s="110">
        <v>1015481.2</v>
      </c>
      <c r="D54" s="111"/>
      <c r="E54" s="162"/>
      <c r="F54" s="163"/>
      <c r="G54" s="164"/>
      <c r="H54" s="164"/>
      <c r="I54" s="164"/>
      <c r="J54" s="21"/>
      <c r="K54" s="162"/>
      <c r="L54" s="162"/>
      <c r="M54" s="162"/>
      <c r="N54" s="162"/>
      <c r="O54" s="162"/>
    </row>
    <row r="55" spans="1:15" ht="16.5" x14ac:dyDescent="0.35">
      <c r="A55" s="70" t="s">
        <v>263</v>
      </c>
      <c r="B55" s="118"/>
      <c r="C55" s="110"/>
      <c r="D55" s="111"/>
      <c r="E55" s="162"/>
      <c r="F55" s="163"/>
      <c r="G55" s="164"/>
      <c r="H55" s="164"/>
      <c r="I55" s="164"/>
      <c r="J55" s="21"/>
      <c r="K55" s="162"/>
      <c r="L55" s="162"/>
      <c r="M55" s="162"/>
      <c r="N55" s="162"/>
      <c r="O55" s="162"/>
    </row>
    <row r="56" spans="1:15" ht="16.5" x14ac:dyDescent="0.35">
      <c r="A56" s="70" t="s">
        <v>3</v>
      </c>
      <c r="B56" s="118">
        <v>180000</v>
      </c>
      <c r="C56" s="110">
        <v>182564.25</v>
      </c>
      <c r="D56" s="111"/>
      <c r="E56" s="162"/>
      <c r="F56" s="163"/>
      <c r="G56" s="21"/>
      <c r="H56" s="21"/>
      <c r="I56" s="21"/>
      <c r="J56" s="21"/>
      <c r="K56" s="162"/>
      <c r="L56" s="162"/>
      <c r="M56" s="162"/>
      <c r="N56" s="162"/>
      <c r="O56" s="162"/>
    </row>
    <row r="57" spans="1:15" ht="16.5" x14ac:dyDescent="0.35">
      <c r="A57" s="70" t="s">
        <v>19</v>
      </c>
      <c r="B57" s="118">
        <v>65000</v>
      </c>
      <c r="C57" s="110">
        <v>197250</v>
      </c>
      <c r="D57" s="111"/>
      <c r="E57" s="162"/>
      <c r="F57" s="163"/>
      <c r="G57" s="21"/>
      <c r="H57" s="21"/>
      <c r="I57" s="21"/>
      <c r="J57" s="21"/>
      <c r="K57" s="162"/>
      <c r="L57" s="162"/>
      <c r="M57" s="162"/>
      <c r="N57" s="162"/>
      <c r="O57" s="162"/>
    </row>
    <row r="58" spans="1:15" ht="16.5" x14ac:dyDescent="0.35">
      <c r="A58" s="70" t="s">
        <v>20</v>
      </c>
      <c r="B58" s="118">
        <v>15092000</v>
      </c>
      <c r="C58" s="110">
        <v>18647997.120000001</v>
      </c>
      <c r="D58" s="111"/>
      <c r="E58" s="162"/>
      <c r="F58" s="162"/>
      <c r="G58" s="162"/>
      <c r="H58" s="162"/>
      <c r="I58" s="162"/>
      <c r="J58" s="162"/>
      <c r="K58" s="162"/>
      <c r="L58" s="162"/>
      <c r="M58" s="162"/>
      <c r="N58" s="162"/>
      <c r="O58" s="162"/>
    </row>
    <row r="59" spans="1:15" ht="16.5" x14ac:dyDescent="0.35">
      <c r="A59" s="70" t="s">
        <v>21</v>
      </c>
      <c r="B59" s="118">
        <v>28294700</v>
      </c>
      <c r="C59" s="110">
        <v>26026262</v>
      </c>
      <c r="D59" s="111"/>
      <c r="E59" s="162"/>
      <c r="F59" s="162"/>
      <c r="G59" s="162"/>
      <c r="H59" s="162"/>
      <c r="I59" s="162"/>
      <c r="J59" s="162"/>
      <c r="K59" s="162"/>
      <c r="L59" s="162"/>
      <c r="M59" s="162"/>
      <c r="N59" s="162"/>
      <c r="O59" s="162"/>
    </row>
    <row r="60" spans="1:15" ht="17.25" thickBot="1" x14ac:dyDescent="0.4">
      <c r="A60" s="114" t="s">
        <v>111</v>
      </c>
      <c r="B60" s="119">
        <f>SUM(B53:B59)</f>
        <v>44200000</v>
      </c>
      <c r="C60" s="115">
        <f>SUM(C53:C59)</f>
        <v>46341076.530000001</v>
      </c>
      <c r="D60" s="115"/>
      <c r="E60" s="115"/>
      <c r="F60" s="115"/>
      <c r="G60" s="115"/>
      <c r="H60" s="115"/>
      <c r="I60" s="115"/>
      <c r="J60" s="115"/>
      <c r="K60" s="115"/>
      <c r="L60" s="115"/>
      <c r="M60" s="115"/>
      <c r="N60" s="115"/>
      <c r="O60" s="115"/>
    </row>
    <row r="61" spans="1:15" ht="18" thickTop="1" thickBot="1" x14ac:dyDescent="0.4">
      <c r="A61" s="120" t="s">
        <v>112</v>
      </c>
      <c r="B61" s="1"/>
      <c r="C61" s="121">
        <f>C60-C51</f>
        <v>7173453.9899999946</v>
      </c>
      <c r="D61" s="172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" thickTop="1" x14ac:dyDescent="0.2"/>
  </sheetData>
  <mergeCells count="14">
    <mergeCell ref="A36:A38"/>
    <mergeCell ref="G36:G38"/>
    <mergeCell ref="N36:N38"/>
    <mergeCell ref="O36:O38"/>
    <mergeCell ref="A1:P1"/>
    <mergeCell ref="A2:P2"/>
    <mergeCell ref="A3:P3"/>
    <mergeCell ref="A5:A7"/>
    <mergeCell ref="G5:G7"/>
    <mergeCell ref="N5:N7"/>
    <mergeCell ref="O5:O7"/>
    <mergeCell ref="A32:P32"/>
    <mergeCell ref="A33:P33"/>
    <mergeCell ref="A34:P34"/>
  </mergeCells>
  <pageMargins left="0.27" right="0.17" top="0.32" bottom="0.16" header="0.22" footer="0.19"/>
  <pageSetup paperSize="9" orientation="landscape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7"/>
  <sheetViews>
    <sheetView topLeftCell="A13" workbookViewId="0">
      <selection activeCell="A3" sqref="A3:O3"/>
    </sheetView>
  </sheetViews>
  <sheetFormatPr defaultColWidth="9" defaultRowHeight="16.5" x14ac:dyDescent="0.35"/>
  <cols>
    <col min="1" max="1" width="8.875" style="1" customWidth="1"/>
    <col min="2" max="2" width="13.125" style="1" customWidth="1"/>
    <col min="3" max="4" width="9.125" style="1" customWidth="1"/>
    <col min="5" max="5" width="7.5" style="1" customWidth="1"/>
    <col min="6" max="6" width="10.625" style="1" customWidth="1"/>
    <col min="7" max="7" width="7.5" style="1" customWidth="1"/>
    <col min="8" max="8" width="8" style="1" customWidth="1"/>
    <col min="9" max="9" width="10.25" style="1" customWidth="1"/>
    <col min="10" max="10" width="7.25" style="1" customWidth="1"/>
    <col min="11" max="11" width="8.25" style="1" customWidth="1"/>
    <col min="12" max="12" width="9.25" style="1" customWidth="1"/>
    <col min="13" max="13" width="8" style="1" customWidth="1"/>
    <col min="14" max="14" width="9.625" style="1" customWidth="1"/>
    <col min="15" max="16" width="9.25" style="1" bestFit="1" customWidth="1"/>
    <col min="17" max="16384" width="9" style="1"/>
  </cols>
  <sheetData>
    <row r="1" spans="1:16" ht="21" x14ac:dyDescent="0.45">
      <c r="A1" s="210" t="s">
        <v>194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</row>
    <row r="2" spans="1:16" ht="21" x14ac:dyDescent="0.45">
      <c r="A2" s="210" t="s">
        <v>99</v>
      </c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</row>
    <row r="3" spans="1:16" ht="21" x14ac:dyDescent="0.45">
      <c r="A3" s="210" t="s">
        <v>334</v>
      </c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  <c r="O3" s="210"/>
    </row>
    <row r="4" spans="1:16" ht="21" x14ac:dyDescent="0.4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</row>
    <row r="5" spans="1:16" ht="18" x14ac:dyDescent="0.4">
      <c r="A5" s="230" t="s">
        <v>65</v>
      </c>
      <c r="B5" s="230" t="s">
        <v>50</v>
      </c>
      <c r="C5" s="230" t="s">
        <v>66</v>
      </c>
      <c r="D5" s="216" t="s">
        <v>48</v>
      </c>
      <c r="E5" s="217"/>
      <c r="F5" s="217"/>
      <c r="G5" s="217"/>
      <c r="H5" s="217"/>
      <c r="I5" s="217"/>
      <c r="J5" s="217"/>
      <c r="K5" s="217"/>
      <c r="L5" s="217"/>
      <c r="M5" s="217"/>
      <c r="N5" s="217"/>
      <c r="O5" s="218"/>
    </row>
    <row r="6" spans="1:16" s="18" customFormat="1" ht="18" x14ac:dyDescent="0.4">
      <c r="A6" s="231"/>
      <c r="B6" s="231"/>
      <c r="C6" s="231"/>
      <c r="D6" s="28"/>
      <c r="E6" s="24" t="s">
        <v>78</v>
      </c>
      <c r="F6" s="230" t="s">
        <v>81</v>
      </c>
      <c r="G6" s="24"/>
      <c r="H6" s="24"/>
      <c r="I6" s="22"/>
      <c r="J6" s="24" t="s">
        <v>86</v>
      </c>
      <c r="K6" s="24" t="s">
        <v>89</v>
      </c>
      <c r="L6" s="24" t="s">
        <v>93</v>
      </c>
      <c r="M6" s="22"/>
      <c r="N6" s="230" t="s">
        <v>6</v>
      </c>
      <c r="O6" s="230" t="s">
        <v>2</v>
      </c>
    </row>
    <row r="7" spans="1:16" s="18" customFormat="1" ht="18" x14ac:dyDescent="0.4">
      <c r="A7" s="231"/>
      <c r="B7" s="231"/>
      <c r="C7" s="231"/>
      <c r="D7" s="31" t="s">
        <v>76</v>
      </c>
      <c r="E7" s="25" t="s">
        <v>79</v>
      </c>
      <c r="F7" s="231"/>
      <c r="G7" s="25" t="s">
        <v>82</v>
      </c>
      <c r="H7" s="25" t="s">
        <v>83</v>
      </c>
      <c r="I7" s="25" t="s">
        <v>85</v>
      </c>
      <c r="J7" s="25" t="s">
        <v>87</v>
      </c>
      <c r="K7" s="25" t="s">
        <v>90</v>
      </c>
      <c r="L7" s="25" t="s">
        <v>94</v>
      </c>
      <c r="M7" s="25" t="s">
        <v>97</v>
      </c>
      <c r="N7" s="231"/>
      <c r="O7" s="231"/>
    </row>
    <row r="8" spans="1:16" s="18" customFormat="1" ht="18" x14ac:dyDescent="0.4">
      <c r="A8" s="231"/>
      <c r="B8" s="231"/>
      <c r="C8" s="231"/>
      <c r="D8" s="31" t="s">
        <v>77</v>
      </c>
      <c r="E8" s="25" t="s">
        <v>80</v>
      </c>
      <c r="F8" s="231"/>
      <c r="G8" s="25" t="s">
        <v>92</v>
      </c>
      <c r="H8" s="25" t="s">
        <v>84</v>
      </c>
      <c r="I8" s="25" t="s">
        <v>73</v>
      </c>
      <c r="J8" s="25" t="s">
        <v>88</v>
      </c>
      <c r="K8" s="25" t="s">
        <v>91</v>
      </c>
      <c r="L8" s="25" t="s">
        <v>95</v>
      </c>
      <c r="M8" s="25" t="s">
        <v>98</v>
      </c>
      <c r="N8" s="231"/>
      <c r="O8" s="231"/>
    </row>
    <row r="9" spans="1:16" s="18" customFormat="1" ht="18" x14ac:dyDescent="0.4">
      <c r="A9" s="232"/>
      <c r="B9" s="232"/>
      <c r="C9" s="232"/>
      <c r="D9" s="32"/>
      <c r="E9" s="27"/>
      <c r="F9" s="232"/>
      <c r="G9" s="27"/>
      <c r="H9" s="27"/>
      <c r="I9" s="27"/>
      <c r="J9" s="27"/>
      <c r="K9" s="27" t="s">
        <v>74</v>
      </c>
      <c r="L9" s="27" t="s">
        <v>96</v>
      </c>
      <c r="M9" s="27"/>
      <c r="N9" s="232"/>
      <c r="O9" s="232"/>
    </row>
    <row r="10" spans="1:16" s="18" customFormat="1" ht="18" x14ac:dyDescent="0.4">
      <c r="A10" s="30" t="s">
        <v>5</v>
      </c>
      <c r="B10" s="29"/>
      <c r="C10" s="29"/>
      <c r="D10" s="25"/>
      <c r="E10" s="25"/>
      <c r="F10" s="29"/>
      <c r="G10" s="25"/>
      <c r="H10" s="25"/>
      <c r="I10" s="25"/>
      <c r="J10" s="26"/>
      <c r="K10" s="25"/>
      <c r="L10" s="25"/>
      <c r="M10" s="25"/>
      <c r="N10" s="29"/>
      <c r="O10" s="29"/>
    </row>
    <row r="11" spans="1:16" s="18" customFormat="1" ht="18" x14ac:dyDescent="0.4">
      <c r="A11" s="20" t="s">
        <v>68</v>
      </c>
      <c r="B11" s="20" t="s">
        <v>18</v>
      </c>
      <c r="C11" s="51" t="s">
        <v>116</v>
      </c>
      <c r="D11" s="52">
        <v>2311920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  <c r="N11" s="52"/>
      <c r="O11" s="52">
        <f t="shared" ref="O11:O21" si="0">SUM(D11:N11)</f>
        <v>2311920</v>
      </c>
      <c r="P11" s="53"/>
    </row>
    <row r="12" spans="1:16" s="18" customFormat="1" ht="18" x14ac:dyDescent="0.4">
      <c r="A12" s="21"/>
      <c r="B12" s="21" t="s">
        <v>7</v>
      </c>
      <c r="C12" s="51" t="s">
        <v>116</v>
      </c>
      <c r="D12" s="52">
        <v>3425518.94</v>
      </c>
      <c r="E12" s="52">
        <v>0</v>
      </c>
      <c r="F12" s="52">
        <v>2928434.2</v>
      </c>
      <c r="G12" s="52">
        <v>0</v>
      </c>
      <c r="H12" s="52">
        <v>273480</v>
      </c>
      <c r="I12" s="52">
        <v>1222609.53</v>
      </c>
      <c r="J12" s="95" t="s">
        <v>127</v>
      </c>
      <c r="K12" s="52">
        <v>0</v>
      </c>
      <c r="L12" s="52">
        <v>0</v>
      </c>
      <c r="M12" s="52">
        <v>296760</v>
      </c>
      <c r="N12" s="52">
        <v>0</v>
      </c>
      <c r="O12" s="52">
        <f t="shared" si="0"/>
        <v>8146802.6700000009</v>
      </c>
      <c r="P12" s="53"/>
    </row>
    <row r="13" spans="1:16" s="18" customFormat="1" ht="18" x14ac:dyDescent="0.4">
      <c r="A13" s="21" t="s">
        <v>69</v>
      </c>
      <c r="B13" s="21" t="s">
        <v>8</v>
      </c>
      <c r="C13" s="51" t="s">
        <v>116</v>
      </c>
      <c r="D13" s="52">
        <v>617613.5</v>
      </c>
      <c r="E13" s="52">
        <v>0</v>
      </c>
      <c r="F13" s="52">
        <v>36456</v>
      </c>
      <c r="G13" s="52">
        <v>0</v>
      </c>
      <c r="H13" s="52">
        <v>0</v>
      </c>
      <c r="I13" s="52">
        <v>23900</v>
      </c>
      <c r="J13" s="95" t="s">
        <v>127</v>
      </c>
      <c r="K13" s="52">
        <v>0</v>
      </c>
      <c r="L13" s="52">
        <v>0</v>
      </c>
      <c r="M13" s="52">
        <v>41156.75</v>
      </c>
      <c r="N13" s="52">
        <v>0</v>
      </c>
      <c r="O13" s="52">
        <f t="shared" si="0"/>
        <v>719126.25</v>
      </c>
    </row>
    <row r="14" spans="1:16" s="18" customFormat="1" ht="18" x14ac:dyDescent="0.4">
      <c r="A14" s="21"/>
      <c r="B14" s="21" t="s">
        <v>9</v>
      </c>
      <c r="C14" s="51" t="s">
        <v>116</v>
      </c>
      <c r="D14" s="52">
        <v>352088.63</v>
      </c>
      <c r="E14" s="52">
        <v>2864</v>
      </c>
      <c r="F14" s="52">
        <v>1934748</v>
      </c>
      <c r="G14" s="52">
        <v>402406.51</v>
      </c>
      <c r="H14" s="52">
        <v>0</v>
      </c>
      <c r="I14" s="52">
        <v>143878.43</v>
      </c>
      <c r="J14" s="52">
        <v>69282</v>
      </c>
      <c r="K14" s="52">
        <v>209168</v>
      </c>
      <c r="L14" s="52">
        <v>46350.5</v>
      </c>
      <c r="M14" s="52">
        <v>32472</v>
      </c>
      <c r="N14" s="52">
        <v>0</v>
      </c>
      <c r="O14" s="52">
        <f t="shared" si="0"/>
        <v>3193258.07</v>
      </c>
    </row>
    <row r="15" spans="1:16" s="18" customFormat="1" ht="18" x14ac:dyDescent="0.4">
      <c r="A15" s="21"/>
      <c r="B15" s="21" t="s">
        <v>10</v>
      </c>
      <c r="C15" s="51" t="s">
        <v>116</v>
      </c>
      <c r="D15" s="52">
        <v>226575</v>
      </c>
      <c r="E15" s="52" t="s">
        <v>127</v>
      </c>
      <c r="F15" s="52">
        <v>1584048.36</v>
      </c>
      <c r="G15" s="52">
        <v>108140</v>
      </c>
      <c r="H15" s="52">
        <v>10690</v>
      </c>
      <c r="I15" s="52">
        <v>245066</v>
      </c>
      <c r="J15" s="95" t="s">
        <v>127</v>
      </c>
      <c r="K15" s="95" t="s">
        <v>127</v>
      </c>
      <c r="L15" s="95" t="s">
        <v>127</v>
      </c>
      <c r="M15" s="52">
        <v>7500</v>
      </c>
      <c r="N15" s="52">
        <v>0</v>
      </c>
      <c r="O15" s="52">
        <f t="shared" si="0"/>
        <v>2182019.3600000003</v>
      </c>
    </row>
    <row r="16" spans="1:16" s="18" customFormat="1" ht="18" x14ac:dyDescent="0.4">
      <c r="A16" s="21"/>
      <c r="B16" s="21" t="s">
        <v>11</v>
      </c>
      <c r="C16" s="51" t="s">
        <v>116</v>
      </c>
      <c r="D16" s="52">
        <v>138612.46</v>
      </c>
      <c r="E16" s="52">
        <v>0</v>
      </c>
      <c r="F16" s="52">
        <v>84587.57</v>
      </c>
      <c r="G16" s="52">
        <v>0</v>
      </c>
      <c r="H16" s="52">
        <v>0</v>
      </c>
      <c r="I16" s="52">
        <v>0</v>
      </c>
      <c r="J16" s="52">
        <v>0</v>
      </c>
      <c r="K16" s="52">
        <v>0</v>
      </c>
      <c r="L16" s="52">
        <v>0</v>
      </c>
      <c r="M16" s="52">
        <v>0</v>
      </c>
      <c r="N16" s="52">
        <v>0</v>
      </c>
      <c r="O16" s="52">
        <f t="shared" si="0"/>
        <v>223200.03</v>
      </c>
    </row>
    <row r="17" spans="1:16" s="18" customFormat="1" ht="18" x14ac:dyDescent="0.4">
      <c r="A17" s="21" t="s">
        <v>70</v>
      </c>
      <c r="B17" s="21" t="s">
        <v>12</v>
      </c>
      <c r="C17" s="51" t="s">
        <v>116</v>
      </c>
      <c r="D17" s="52">
        <v>117780</v>
      </c>
      <c r="E17" s="52">
        <v>0</v>
      </c>
      <c r="F17" s="52">
        <v>58350</v>
      </c>
      <c r="G17" s="52">
        <v>38441.279999999999</v>
      </c>
      <c r="H17" s="52">
        <v>0</v>
      </c>
      <c r="I17" s="52">
        <v>14613</v>
      </c>
      <c r="J17" s="52">
        <v>0</v>
      </c>
      <c r="K17" s="52">
        <v>0</v>
      </c>
      <c r="L17" s="52">
        <v>0</v>
      </c>
      <c r="M17" s="95" t="s">
        <v>127</v>
      </c>
      <c r="N17" s="52">
        <v>0</v>
      </c>
      <c r="O17" s="52">
        <f t="shared" si="0"/>
        <v>229184.28</v>
      </c>
    </row>
    <row r="18" spans="1:16" s="18" customFormat="1" ht="18" x14ac:dyDescent="0.4">
      <c r="A18" s="21"/>
      <c r="B18" s="21" t="s">
        <v>13</v>
      </c>
      <c r="C18" s="51" t="s">
        <v>116</v>
      </c>
      <c r="D18" s="95" t="s">
        <v>127</v>
      </c>
      <c r="E18" s="52">
        <v>0</v>
      </c>
      <c r="F18" s="95" t="s">
        <v>127</v>
      </c>
      <c r="G18" s="52">
        <v>0</v>
      </c>
      <c r="H18" s="52">
        <v>0</v>
      </c>
      <c r="I18" s="95">
        <v>88600</v>
      </c>
      <c r="J18" s="52">
        <v>0</v>
      </c>
      <c r="K18" s="52">
        <v>0</v>
      </c>
      <c r="L18" s="52">
        <v>7108804.8899999997</v>
      </c>
      <c r="M18" s="52">
        <v>0</v>
      </c>
      <c r="N18" s="52">
        <v>0</v>
      </c>
      <c r="O18" s="52">
        <f t="shared" si="0"/>
        <v>7197404.8899999997</v>
      </c>
    </row>
    <row r="19" spans="1:16" s="18" customFormat="1" ht="18" x14ac:dyDescent="0.4">
      <c r="A19" s="21" t="s">
        <v>71</v>
      </c>
      <c r="B19" s="21" t="s">
        <v>14</v>
      </c>
      <c r="C19" s="51" t="s">
        <v>116</v>
      </c>
      <c r="D19" s="52">
        <v>25000</v>
      </c>
      <c r="E19" s="52">
        <v>0</v>
      </c>
      <c r="F19" s="95" t="s">
        <v>127</v>
      </c>
      <c r="G19" s="52">
        <v>0</v>
      </c>
      <c r="H19" s="52">
        <v>0</v>
      </c>
      <c r="I19" s="52">
        <v>0</v>
      </c>
      <c r="J19" s="52">
        <v>0</v>
      </c>
      <c r="K19" s="52">
        <v>0</v>
      </c>
      <c r="L19" s="52">
        <v>0</v>
      </c>
      <c r="M19" s="52">
        <v>0</v>
      </c>
      <c r="N19" s="52">
        <v>0</v>
      </c>
      <c r="O19" s="52">
        <f t="shared" si="0"/>
        <v>25000</v>
      </c>
    </row>
    <row r="20" spans="1:16" s="18" customFormat="1" ht="18" x14ac:dyDescent="0.4">
      <c r="A20" s="21" t="s">
        <v>72</v>
      </c>
      <c r="B20" s="21" t="s">
        <v>1</v>
      </c>
      <c r="C20" s="51" t="s">
        <v>116</v>
      </c>
      <c r="D20" s="52">
        <v>18000</v>
      </c>
      <c r="E20" s="52">
        <v>0</v>
      </c>
      <c r="F20" s="52">
        <v>2598000</v>
      </c>
      <c r="G20" s="95" t="s">
        <v>127</v>
      </c>
      <c r="H20" s="52">
        <v>0</v>
      </c>
      <c r="I20" s="52">
        <v>0</v>
      </c>
      <c r="J20" s="95" t="s">
        <v>127</v>
      </c>
      <c r="K20" s="52">
        <v>77500</v>
      </c>
      <c r="L20" s="52">
        <v>27399.49</v>
      </c>
      <c r="M20" s="52">
        <v>0</v>
      </c>
      <c r="N20" s="52">
        <v>0</v>
      </c>
      <c r="O20" s="52">
        <f t="shared" si="0"/>
        <v>2720899.49</v>
      </c>
    </row>
    <row r="21" spans="1:16" s="18" customFormat="1" ht="18" x14ac:dyDescent="0.4">
      <c r="A21" s="21" t="s">
        <v>6</v>
      </c>
      <c r="B21" s="19" t="s">
        <v>6</v>
      </c>
      <c r="C21" s="51" t="s">
        <v>116</v>
      </c>
      <c r="D21" s="52">
        <v>0</v>
      </c>
      <c r="E21" s="52">
        <v>0</v>
      </c>
      <c r="F21" s="52">
        <v>0</v>
      </c>
      <c r="G21" s="52">
        <v>0</v>
      </c>
      <c r="H21" s="52">
        <v>0</v>
      </c>
      <c r="I21" s="52">
        <v>0</v>
      </c>
      <c r="J21" s="52">
        <v>0</v>
      </c>
      <c r="K21" s="52">
        <v>0</v>
      </c>
      <c r="L21" s="52">
        <v>0</v>
      </c>
      <c r="M21" s="52">
        <v>0</v>
      </c>
      <c r="N21" s="52">
        <v>12218807.5</v>
      </c>
      <c r="O21" s="52">
        <f t="shared" si="0"/>
        <v>12218807.5</v>
      </c>
    </row>
    <row r="22" spans="1:16" s="18" customFormat="1" ht="18" x14ac:dyDescent="0.4">
      <c r="A22" s="19"/>
      <c r="B22" s="19"/>
      <c r="C22" s="19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</row>
    <row r="23" spans="1:16" s="18" customFormat="1" ht="18.75" thickBot="1" x14ac:dyDescent="0.45">
      <c r="A23" s="174"/>
      <c r="B23" s="175"/>
      <c r="C23" s="177" t="s">
        <v>2</v>
      </c>
      <c r="D23" s="173">
        <f t="shared" ref="D23:N23" si="1">SUM(D11:D22)</f>
        <v>7233108.5299999993</v>
      </c>
      <c r="E23" s="173">
        <f t="shared" si="1"/>
        <v>2864</v>
      </c>
      <c r="F23" s="173">
        <f t="shared" si="1"/>
        <v>9224624.1300000008</v>
      </c>
      <c r="G23" s="173">
        <f t="shared" si="1"/>
        <v>548987.79</v>
      </c>
      <c r="H23" s="173">
        <f t="shared" si="1"/>
        <v>284170</v>
      </c>
      <c r="I23" s="173">
        <f t="shared" si="1"/>
        <v>1738666.96</v>
      </c>
      <c r="J23" s="173">
        <f t="shared" si="1"/>
        <v>69282</v>
      </c>
      <c r="K23" s="173">
        <f t="shared" si="1"/>
        <v>286668</v>
      </c>
      <c r="L23" s="173">
        <f t="shared" si="1"/>
        <v>7182554.8799999999</v>
      </c>
      <c r="M23" s="173">
        <f t="shared" si="1"/>
        <v>377888.75</v>
      </c>
      <c r="N23" s="173">
        <f t="shared" si="1"/>
        <v>12218807.5</v>
      </c>
      <c r="O23" s="173">
        <f>SUM(D23:N23)</f>
        <v>39167622.539999999</v>
      </c>
      <c r="P23" s="53"/>
    </row>
    <row r="24" spans="1:16" s="18" customFormat="1" ht="18.75" thickTop="1" x14ac:dyDescent="0.4"/>
    <row r="25" spans="1:16" s="18" customFormat="1" ht="21" x14ac:dyDescent="0.45">
      <c r="A25" s="4"/>
      <c r="B25" s="4"/>
      <c r="C25" s="4"/>
    </row>
    <row r="26" spans="1:16" s="18" customFormat="1" ht="21" x14ac:dyDescent="0.45">
      <c r="A26" s="4" t="s">
        <v>126</v>
      </c>
      <c r="B26" s="4"/>
      <c r="C26" s="4"/>
      <c r="D26" s="2"/>
      <c r="E26" s="2"/>
      <c r="F26" s="2"/>
      <c r="G26" s="2"/>
      <c r="H26" s="2"/>
      <c r="I26" s="2"/>
    </row>
    <row r="27" spans="1:16" s="18" customFormat="1" ht="21" x14ac:dyDescent="0.45">
      <c r="A27" s="2" t="s">
        <v>140</v>
      </c>
      <c r="B27" s="2"/>
      <c r="C27" s="2"/>
      <c r="D27" s="2"/>
      <c r="E27" s="2"/>
      <c r="F27" s="2"/>
      <c r="G27" s="2"/>
      <c r="H27" s="2"/>
      <c r="I27" s="2"/>
    </row>
    <row r="28" spans="1:16" s="18" customFormat="1" ht="21" x14ac:dyDescent="0.45">
      <c r="A28" s="2" t="s">
        <v>141</v>
      </c>
      <c r="B28" s="2"/>
      <c r="C28" s="2"/>
      <c r="D28" s="2"/>
      <c r="E28" s="2"/>
      <c r="F28" s="2"/>
      <c r="G28" s="2"/>
      <c r="H28" s="2"/>
      <c r="I28" s="2"/>
    </row>
    <row r="29" spans="1:16" s="18" customFormat="1" ht="18" x14ac:dyDescent="0.4"/>
    <row r="30" spans="1:16" s="18" customFormat="1" ht="21" x14ac:dyDescent="0.45">
      <c r="A30" s="210" t="s">
        <v>194</v>
      </c>
      <c r="B30" s="210"/>
      <c r="C30" s="210"/>
      <c r="D30" s="210"/>
      <c r="E30" s="210"/>
      <c r="F30" s="210"/>
      <c r="G30" s="210"/>
      <c r="H30" s="210"/>
      <c r="I30" s="210"/>
      <c r="J30" s="210"/>
      <c r="K30" s="210"/>
      <c r="L30" s="210"/>
      <c r="M30" s="210"/>
      <c r="N30" s="210"/>
      <c r="O30" s="210"/>
    </row>
    <row r="31" spans="1:16" s="18" customFormat="1" ht="21" x14ac:dyDescent="0.45">
      <c r="A31" s="210" t="s">
        <v>100</v>
      </c>
      <c r="B31" s="210"/>
      <c r="C31" s="210"/>
      <c r="D31" s="210"/>
      <c r="E31" s="210"/>
      <c r="F31" s="210"/>
      <c r="G31" s="210"/>
      <c r="H31" s="210"/>
      <c r="I31" s="210"/>
      <c r="J31" s="210"/>
      <c r="K31" s="210"/>
      <c r="L31" s="210"/>
      <c r="M31" s="210"/>
      <c r="N31" s="210"/>
      <c r="O31" s="210"/>
    </row>
    <row r="32" spans="1:16" s="18" customFormat="1" ht="21" x14ac:dyDescent="0.45">
      <c r="A32" s="210" t="s">
        <v>334</v>
      </c>
      <c r="B32" s="210"/>
      <c r="C32" s="210"/>
      <c r="D32" s="210"/>
      <c r="E32" s="210"/>
      <c r="F32" s="210"/>
      <c r="G32" s="210"/>
      <c r="H32" s="210"/>
      <c r="I32" s="210"/>
      <c r="J32" s="210"/>
      <c r="K32" s="210"/>
      <c r="L32" s="210"/>
      <c r="M32" s="210"/>
      <c r="N32" s="210"/>
      <c r="O32" s="210"/>
    </row>
    <row r="33" spans="1:15" s="18" customFormat="1" ht="18" x14ac:dyDescent="0.4">
      <c r="A33" s="230" t="s">
        <v>65</v>
      </c>
      <c r="B33" s="230" t="s">
        <v>50</v>
      </c>
      <c r="C33" s="230" t="s">
        <v>66</v>
      </c>
      <c r="D33" s="216" t="s">
        <v>48</v>
      </c>
      <c r="E33" s="217"/>
      <c r="F33" s="217"/>
      <c r="G33" s="217"/>
      <c r="H33" s="217"/>
      <c r="I33" s="217"/>
      <c r="J33" s="217"/>
      <c r="K33" s="217"/>
      <c r="L33" s="217"/>
      <c r="M33" s="217"/>
      <c r="N33" s="217"/>
      <c r="O33" s="218"/>
    </row>
    <row r="34" spans="1:15" s="18" customFormat="1" ht="18" x14ac:dyDescent="0.4">
      <c r="A34" s="231"/>
      <c r="B34" s="231"/>
      <c r="C34" s="231"/>
      <c r="D34" s="28"/>
      <c r="E34" s="24" t="s">
        <v>78</v>
      </c>
      <c r="F34" s="230" t="s">
        <v>81</v>
      </c>
      <c r="G34" s="24"/>
      <c r="H34" s="24"/>
      <c r="I34" s="22"/>
      <c r="J34" s="24" t="s">
        <v>86</v>
      </c>
      <c r="K34" s="24" t="s">
        <v>89</v>
      </c>
      <c r="L34" s="24" t="s">
        <v>93</v>
      </c>
      <c r="M34" s="22"/>
      <c r="N34" s="230" t="s">
        <v>6</v>
      </c>
      <c r="O34" s="230" t="s">
        <v>2</v>
      </c>
    </row>
    <row r="35" spans="1:15" s="18" customFormat="1" ht="18" x14ac:dyDescent="0.4">
      <c r="A35" s="231"/>
      <c r="B35" s="231"/>
      <c r="C35" s="231"/>
      <c r="D35" s="31" t="s">
        <v>76</v>
      </c>
      <c r="E35" s="25" t="s">
        <v>79</v>
      </c>
      <c r="F35" s="231"/>
      <c r="G35" s="25" t="s">
        <v>82</v>
      </c>
      <c r="H35" s="25" t="s">
        <v>83</v>
      </c>
      <c r="I35" s="25" t="s">
        <v>85</v>
      </c>
      <c r="J35" s="25" t="s">
        <v>87</v>
      </c>
      <c r="K35" s="25" t="s">
        <v>90</v>
      </c>
      <c r="L35" s="25" t="s">
        <v>94</v>
      </c>
      <c r="M35" s="25" t="s">
        <v>97</v>
      </c>
      <c r="N35" s="231"/>
      <c r="O35" s="231"/>
    </row>
    <row r="36" spans="1:15" s="18" customFormat="1" ht="18" x14ac:dyDescent="0.4">
      <c r="A36" s="231"/>
      <c r="B36" s="231"/>
      <c r="C36" s="231"/>
      <c r="D36" s="31" t="s">
        <v>77</v>
      </c>
      <c r="E36" s="25" t="s">
        <v>80</v>
      </c>
      <c r="F36" s="231"/>
      <c r="G36" s="25" t="s">
        <v>92</v>
      </c>
      <c r="H36" s="25" t="s">
        <v>84</v>
      </c>
      <c r="I36" s="25" t="s">
        <v>73</v>
      </c>
      <c r="J36" s="25" t="s">
        <v>88</v>
      </c>
      <c r="K36" s="25" t="s">
        <v>91</v>
      </c>
      <c r="L36" s="25" t="s">
        <v>95</v>
      </c>
      <c r="M36" s="25" t="s">
        <v>98</v>
      </c>
      <c r="N36" s="231"/>
      <c r="O36" s="231"/>
    </row>
    <row r="37" spans="1:15" s="18" customFormat="1" ht="18" x14ac:dyDescent="0.4">
      <c r="A37" s="232"/>
      <c r="B37" s="232"/>
      <c r="C37" s="232"/>
      <c r="D37" s="32"/>
      <c r="E37" s="27"/>
      <c r="F37" s="232"/>
      <c r="G37" s="27"/>
      <c r="H37" s="27"/>
      <c r="I37" s="27"/>
      <c r="J37" s="27"/>
      <c r="K37" s="27" t="s">
        <v>74</v>
      </c>
      <c r="L37" s="27" t="s">
        <v>96</v>
      </c>
      <c r="M37" s="27"/>
      <c r="N37" s="232"/>
      <c r="O37" s="232"/>
    </row>
    <row r="38" spans="1:15" s="18" customFormat="1" ht="18" x14ac:dyDescent="0.4">
      <c r="A38" s="180" t="s">
        <v>5</v>
      </c>
      <c r="B38" s="169"/>
      <c r="C38" s="169"/>
      <c r="D38" s="25"/>
      <c r="E38" s="25"/>
      <c r="F38" s="169"/>
      <c r="G38" s="25"/>
      <c r="H38" s="25"/>
      <c r="I38" s="25"/>
      <c r="J38" s="26"/>
      <c r="K38" s="25"/>
      <c r="L38" s="25"/>
      <c r="M38" s="25"/>
      <c r="N38" s="169"/>
      <c r="O38" s="169"/>
    </row>
    <row r="39" spans="1:15" s="18" customFormat="1" ht="18" x14ac:dyDescent="0.4">
      <c r="A39" s="20" t="s">
        <v>68</v>
      </c>
      <c r="B39" s="20" t="s">
        <v>18</v>
      </c>
      <c r="C39" s="51"/>
      <c r="D39" s="95" t="s">
        <v>127</v>
      </c>
      <c r="E39" s="95" t="s">
        <v>127</v>
      </c>
      <c r="F39" s="95" t="s">
        <v>127</v>
      </c>
      <c r="G39" s="95" t="s">
        <v>127</v>
      </c>
      <c r="H39" s="95" t="s">
        <v>127</v>
      </c>
      <c r="I39" s="95" t="s">
        <v>127</v>
      </c>
      <c r="J39" s="95" t="s">
        <v>127</v>
      </c>
      <c r="K39" s="95" t="s">
        <v>127</v>
      </c>
      <c r="L39" s="95" t="s">
        <v>127</v>
      </c>
      <c r="M39" s="95" t="s">
        <v>127</v>
      </c>
      <c r="N39" s="95" t="s">
        <v>127</v>
      </c>
      <c r="O39" s="95" t="s">
        <v>127</v>
      </c>
    </row>
    <row r="40" spans="1:15" s="18" customFormat="1" ht="18" x14ac:dyDescent="0.4">
      <c r="A40" s="21"/>
      <c r="B40" s="21" t="s">
        <v>7</v>
      </c>
      <c r="C40" s="51"/>
      <c r="D40" s="95" t="s">
        <v>127</v>
      </c>
      <c r="E40" s="95" t="s">
        <v>127</v>
      </c>
      <c r="F40" s="95" t="s">
        <v>127</v>
      </c>
      <c r="G40" s="95" t="s">
        <v>127</v>
      </c>
      <c r="H40" s="95" t="s">
        <v>127</v>
      </c>
      <c r="I40" s="95" t="s">
        <v>127</v>
      </c>
      <c r="J40" s="95" t="s">
        <v>127</v>
      </c>
      <c r="K40" s="95" t="s">
        <v>127</v>
      </c>
      <c r="L40" s="95" t="s">
        <v>127</v>
      </c>
      <c r="M40" s="95" t="s">
        <v>127</v>
      </c>
      <c r="N40" s="95" t="s">
        <v>127</v>
      </c>
      <c r="O40" s="95" t="s">
        <v>127</v>
      </c>
    </row>
    <row r="41" spans="1:15" s="18" customFormat="1" ht="18" x14ac:dyDescent="0.4">
      <c r="A41" s="21" t="s">
        <v>69</v>
      </c>
      <c r="B41" s="21" t="s">
        <v>8</v>
      </c>
      <c r="C41" s="51"/>
      <c r="D41" s="95" t="s">
        <v>127</v>
      </c>
      <c r="E41" s="95" t="s">
        <v>127</v>
      </c>
      <c r="F41" s="95" t="s">
        <v>127</v>
      </c>
      <c r="G41" s="95" t="s">
        <v>127</v>
      </c>
      <c r="H41" s="95" t="s">
        <v>127</v>
      </c>
      <c r="I41" s="95" t="s">
        <v>127</v>
      </c>
      <c r="J41" s="95" t="s">
        <v>127</v>
      </c>
      <c r="K41" s="95" t="s">
        <v>127</v>
      </c>
      <c r="L41" s="95" t="s">
        <v>127</v>
      </c>
      <c r="M41" s="95" t="s">
        <v>127</v>
      </c>
      <c r="N41" s="95" t="s">
        <v>127</v>
      </c>
      <c r="O41" s="95" t="s">
        <v>127</v>
      </c>
    </row>
    <row r="42" spans="1:15" s="18" customFormat="1" ht="18" x14ac:dyDescent="0.4">
      <c r="A42" s="21"/>
      <c r="B42" s="21" t="s">
        <v>9</v>
      </c>
      <c r="C42" s="51"/>
      <c r="D42" s="95" t="s">
        <v>127</v>
      </c>
      <c r="E42" s="95" t="s">
        <v>127</v>
      </c>
      <c r="F42" s="95" t="s">
        <v>127</v>
      </c>
      <c r="G42" s="95" t="s">
        <v>127</v>
      </c>
      <c r="H42" s="95" t="s">
        <v>127</v>
      </c>
      <c r="I42" s="95" t="s">
        <v>127</v>
      </c>
      <c r="J42" s="95" t="s">
        <v>127</v>
      </c>
      <c r="K42" s="95" t="s">
        <v>127</v>
      </c>
      <c r="L42" s="95" t="s">
        <v>127</v>
      </c>
      <c r="M42" s="95" t="s">
        <v>127</v>
      </c>
      <c r="N42" s="95" t="s">
        <v>127</v>
      </c>
      <c r="O42" s="95" t="s">
        <v>127</v>
      </c>
    </row>
    <row r="43" spans="1:15" s="18" customFormat="1" ht="18" x14ac:dyDescent="0.4">
      <c r="A43" s="21"/>
      <c r="B43" s="21" t="s">
        <v>10</v>
      </c>
      <c r="C43" s="51"/>
      <c r="D43" s="95" t="s">
        <v>127</v>
      </c>
      <c r="E43" s="95" t="s">
        <v>127</v>
      </c>
      <c r="F43" s="95" t="s">
        <v>127</v>
      </c>
      <c r="G43" s="95" t="s">
        <v>127</v>
      </c>
      <c r="H43" s="95" t="s">
        <v>127</v>
      </c>
      <c r="I43" s="95" t="s">
        <v>127</v>
      </c>
      <c r="J43" s="95" t="s">
        <v>127</v>
      </c>
      <c r="K43" s="95" t="s">
        <v>127</v>
      </c>
      <c r="L43" s="95" t="s">
        <v>127</v>
      </c>
      <c r="M43" s="95" t="s">
        <v>127</v>
      </c>
      <c r="N43" s="95" t="s">
        <v>127</v>
      </c>
      <c r="O43" s="95" t="s">
        <v>127</v>
      </c>
    </row>
    <row r="44" spans="1:15" s="18" customFormat="1" ht="18" x14ac:dyDescent="0.4">
      <c r="A44" s="21"/>
      <c r="B44" s="21" t="s">
        <v>11</v>
      </c>
      <c r="C44" s="51"/>
      <c r="D44" s="95" t="s">
        <v>127</v>
      </c>
      <c r="E44" s="95" t="s">
        <v>127</v>
      </c>
      <c r="F44" s="95" t="s">
        <v>127</v>
      </c>
      <c r="G44" s="95" t="s">
        <v>127</v>
      </c>
      <c r="H44" s="95" t="s">
        <v>127</v>
      </c>
      <c r="I44" s="95" t="s">
        <v>127</v>
      </c>
      <c r="J44" s="95" t="s">
        <v>127</v>
      </c>
      <c r="K44" s="95" t="s">
        <v>127</v>
      </c>
      <c r="L44" s="95" t="s">
        <v>127</v>
      </c>
      <c r="M44" s="95" t="s">
        <v>127</v>
      </c>
      <c r="N44" s="95" t="s">
        <v>127</v>
      </c>
      <c r="O44" s="95" t="s">
        <v>127</v>
      </c>
    </row>
    <row r="45" spans="1:15" s="18" customFormat="1" ht="18" x14ac:dyDescent="0.4">
      <c r="A45" s="21" t="s">
        <v>70</v>
      </c>
      <c r="B45" s="21" t="s">
        <v>12</v>
      </c>
      <c r="C45" s="51"/>
      <c r="D45" s="95" t="s">
        <v>127</v>
      </c>
      <c r="E45" s="95" t="s">
        <v>127</v>
      </c>
      <c r="F45" s="95" t="s">
        <v>127</v>
      </c>
      <c r="G45" s="95" t="s">
        <v>127</v>
      </c>
      <c r="H45" s="95" t="s">
        <v>127</v>
      </c>
      <c r="I45" s="95" t="s">
        <v>127</v>
      </c>
      <c r="J45" s="95" t="s">
        <v>127</v>
      </c>
      <c r="K45" s="95" t="s">
        <v>127</v>
      </c>
      <c r="L45" s="95" t="s">
        <v>127</v>
      </c>
      <c r="M45" s="95" t="s">
        <v>127</v>
      </c>
      <c r="N45" s="95" t="s">
        <v>127</v>
      </c>
      <c r="O45" s="95" t="s">
        <v>127</v>
      </c>
    </row>
    <row r="46" spans="1:15" s="18" customFormat="1" ht="18" x14ac:dyDescent="0.4">
      <c r="A46" s="21"/>
      <c r="B46" s="21" t="s">
        <v>13</v>
      </c>
      <c r="C46" s="178" t="s">
        <v>4</v>
      </c>
      <c r="D46" s="95" t="s">
        <v>127</v>
      </c>
      <c r="E46" s="95" t="s">
        <v>127</v>
      </c>
      <c r="F46" s="95" t="s">
        <v>127</v>
      </c>
      <c r="G46" s="95" t="s">
        <v>127</v>
      </c>
      <c r="H46" s="95" t="s">
        <v>127</v>
      </c>
      <c r="I46" s="95" t="s">
        <v>127</v>
      </c>
      <c r="J46" s="95" t="s">
        <v>127</v>
      </c>
      <c r="K46" s="95" t="s">
        <v>127</v>
      </c>
      <c r="L46" s="95">
        <v>9094490.3000000007</v>
      </c>
      <c r="M46" s="95" t="s">
        <v>127</v>
      </c>
      <c r="N46" s="95" t="s">
        <v>127</v>
      </c>
      <c r="O46" s="95">
        <f>SUM(L46:N46)</f>
        <v>9094490.3000000007</v>
      </c>
    </row>
    <row r="47" spans="1:15" s="18" customFormat="1" ht="18" x14ac:dyDescent="0.4">
      <c r="A47" s="21" t="s">
        <v>71</v>
      </c>
      <c r="B47" s="21" t="s">
        <v>14</v>
      </c>
      <c r="C47" s="51"/>
      <c r="D47" s="95" t="s">
        <v>127</v>
      </c>
      <c r="E47" s="95" t="s">
        <v>127</v>
      </c>
      <c r="F47" s="95" t="s">
        <v>127</v>
      </c>
      <c r="G47" s="95" t="s">
        <v>127</v>
      </c>
      <c r="H47" s="95" t="s">
        <v>127</v>
      </c>
      <c r="I47" s="95" t="s">
        <v>127</v>
      </c>
      <c r="J47" s="95" t="s">
        <v>127</v>
      </c>
      <c r="K47" s="95" t="s">
        <v>127</v>
      </c>
      <c r="L47" s="95" t="s">
        <v>127</v>
      </c>
      <c r="M47" s="95" t="s">
        <v>127</v>
      </c>
      <c r="N47" s="95" t="s">
        <v>127</v>
      </c>
      <c r="O47" s="95" t="s">
        <v>127</v>
      </c>
    </row>
    <row r="48" spans="1:15" s="18" customFormat="1" ht="18" x14ac:dyDescent="0.4">
      <c r="A48" s="21" t="s">
        <v>72</v>
      </c>
      <c r="B48" s="21" t="s">
        <v>1</v>
      </c>
      <c r="C48" s="51"/>
      <c r="D48" s="95" t="s">
        <v>127</v>
      </c>
      <c r="E48" s="95" t="s">
        <v>127</v>
      </c>
      <c r="F48" s="95" t="s">
        <v>127</v>
      </c>
      <c r="G48" s="95" t="s">
        <v>127</v>
      </c>
      <c r="H48" s="95" t="s">
        <v>127</v>
      </c>
      <c r="I48" s="95" t="s">
        <v>127</v>
      </c>
      <c r="J48" s="95" t="s">
        <v>127</v>
      </c>
      <c r="K48" s="95" t="s">
        <v>127</v>
      </c>
      <c r="L48" s="95" t="s">
        <v>127</v>
      </c>
      <c r="M48" s="95" t="s">
        <v>127</v>
      </c>
      <c r="N48" s="95" t="s">
        <v>127</v>
      </c>
      <c r="O48" s="95" t="s">
        <v>127</v>
      </c>
    </row>
    <row r="49" spans="1:15" s="18" customFormat="1" ht="18" x14ac:dyDescent="0.4">
      <c r="A49" s="21" t="s">
        <v>6</v>
      </c>
      <c r="B49" s="19" t="s">
        <v>6</v>
      </c>
      <c r="C49" s="51"/>
      <c r="D49" s="95" t="s">
        <v>127</v>
      </c>
      <c r="E49" s="95" t="s">
        <v>127</v>
      </c>
      <c r="F49" s="95" t="s">
        <v>127</v>
      </c>
      <c r="G49" s="95" t="s">
        <v>127</v>
      </c>
      <c r="H49" s="95" t="s">
        <v>127</v>
      </c>
      <c r="I49" s="95" t="s">
        <v>127</v>
      </c>
      <c r="J49" s="95" t="s">
        <v>127</v>
      </c>
      <c r="K49" s="95" t="s">
        <v>127</v>
      </c>
      <c r="L49" s="95" t="s">
        <v>127</v>
      </c>
      <c r="M49" s="95" t="s">
        <v>127</v>
      </c>
      <c r="N49" s="95" t="s">
        <v>127</v>
      </c>
      <c r="O49" s="95" t="s">
        <v>127</v>
      </c>
    </row>
    <row r="50" spans="1:15" s="18" customFormat="1" ht="18" x14ac:dyDescent="0.4">
      <c r="A50" s="19"/>
      <c r="B50" s="19"/>
      <c r="C50" s="19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</row>
    <row r="51" spans="1:15" s="18" customFormat="1" ht="18.75" thickBot="1" x14ac:dyDescent="0.45">
      <c r="A51" s="174"/>
      <c r="B51" s="175"/>
      <c r="C51" s="176" t="s">
        <v>2</v>
      </c>
      <c r="D51" s="179" t="s">
        <v>127</v>
      </c>
      <c r="E51" s="179" t="s">
        <v>127</v>
      </c>
      <c r="F51" s="179" t="s">
        <v>127</v>
      </c>
      <c r="G51" s="179" t="s">
        <v>127</v>
      </c>
      <c r="H51" s="179" t="s">
        <v>127</v>
      </c>
      <c r="I51" s="179" t="s">
        <v>127</v>
      </c>
      <c r="J51" s="179" t="s">
        <v>127</v>
      </c>
      <c r="K51" s="179" t="s">
        <v>127</v>
      </c>
      <c r="L51" s="179">
        <v>9094490.3000000007</v>
      </c>
      <c r="M51" s="179" t="s">
        <v>127</v>
      </c>
      <c r="N51" s="179" t="s">
        <v>127</v>
      </c>
      <c r="O51" s="179">
        <f>SUM(L51:N51)</f>
        <v>9094490.3000000007</v>
      </c>
    </row>
    <row r="52" spans="1:15" s="18" customFormat="1" ht="18.75" thickTop="1" x14ac:dyDescent="0.4"/>
    <row r="53" spans="1:15" s="18" customFormat="1" ht="21" x14ac:dyDescent="0.45">
      <c r="A53" s="4"/>
      <c r="B53" s="4"/>
      <c r="C53" s="4"/>
    </row>
    <row r="54" spans="1:15" s="18" customFormat="1" ht="21" x14ac:dyDescent="0.45">
      <c r="A54" s="4" t="s">
        <v>126</v>
      </c>
      <c r="B54" s="4"/>
      <c r="C54" s="4"/>
      <c r="D54" s="2"/>
      <c r="E54" s="2"/>
      <c r="F54" s="2"/>
      <c r="G54" s="2"/>
      <c r="H54" s="2"/>
      <c r="I54" s="2"/>
    </row>
    <row r="55" spans="1:15" s="18" customFormat="1" ht="21" x14ac:dyDescent="0.45">
      <c r="A55" s="2" t="s">
        <v>140</v>
      </c>
      <c r="B55" s="2"/>
      <c r="C55" s="2"/>
      <c r="D55" s="2"/>
      <c r="E55" s="2"/>
      <c r="F55" s="2"/>
      <c r="G55" s="2"/>
      <c r="H55" s="2"/>
      <c r="I55" s="2"/>
    </row>
    <row r="56" spans="1:15" s="18" customFormat="1" ht="21" x14ac:dyDescent="0.45">
      <c r="A56" s="2" t="s">
        <v>141</v>
      </c>
      <c r="B56" s="2"/>
      <c r="C56" s="2"/>
      <c r="D56" s="2"/>
      <c r="E56" s="2"/>
      <c r="F56" s="2"/>
      <c r="G56" s="2"/>
      <c r="H56" s="2"/>
      <c r="I56" s="2"/>
    </row>
    <row r="57" spans="1:15" s="18" customFormat="1" ht="18" x14ac:dyDescent="0.4"/>
    <row r="58" spans="1:15" s="18" customFormat="1" ht="21" x14ac:dyDescent="0.45">
      <c r="A58" s="165"/>
      <c r="B58" s="165"/>
      <c r="C58" s="165"/>
      <c r="D58" s="165"/>
      <c r="E58" s="165"/>
      <c r="F58" s="165"/>
      <c r="G58" s="165"/>
      <c r="H58" s="165"/>
      <c r="I58" s="165"/>
      <c r="J58" s="165"/>
      <c r="K58" s="165"/>
      <c r="L58" s="165"/>
      <c r="M58" s="165"/>
      <c r="N58" s="165"/>
      <c r="O58" s="165"/>
    </row>
    <row r="59" spans="1:15" ht="21" x14ac:dyDescent="0.45">
      <c r="A59" s="210" t="s">
        <v>194</v>
      </c>
      <c r="B59" s="210"/>
      <c r="C59" s="210"/>
      <c r="D59" s="210"/>
      <c r="E59" s="210"/>
      <c r="F59" s="210"/>
      <c r="G59" s="210"/>
      <c r="H59" s="210"/>
      <c r="I59" s="210"/>
      <c r="J59" s="210"/>
      <c r="K59" s="210"/>
      <c r="L59" s="210"/>
      <c r="M59" s="210"/>
      <c r="N59" s="210"/>
      <c r="O59" s="210"/>
    </row>
    <row r="60" spans="1:15" ht="21" x14ac:dyDescent="0.45">
      <c r="A60" s="210" t="s">
        <v>101</v>
      </c>
      <c r="B60" s="210"/>
      <c r="C60" s="210"/>
      <c r="D60" s="210"/>
      <c r="E60" s="210"/>
      <c r="F60" s="210"/>
      <c r="G60" s="210"/>
      <c r="H60" s="210"/>
      <c r="I60" s="210"/>
      <c r="J60" s="210"/>
      <c r="K60" s="210"/>
      <c r="L60" s="210"/>
      <c r="M60" s="210"/>
      <c r="N60" s="210"/>
      <c r="O60" s="210"/>
    </row>
    <row r="61" spans="1:15" ht="21" x14ac:dyDescent="0.45">
      <c r="A61" s="210" t="s">
        <v>154</v>
      </c>
      <c r="B61" s="210"/>
      <c r="C61" s="210"/>
      <c r="D61" s="210"/>
      <c r="E61" s="210"/>
      <c r="F61" s="210"/>
      <c r="G61" s="210"/>
      <c r="H61" s="210"/>
      <c r="I61" s="210"/>
      <c r="J61" s="210"/>
      <c r="K61" s="210"/>
      <c r="L61" s="210"/>
      <c r="M61" s="210"/>
      <c r="N61" s="210"/>
      <c r="O61" s="210"/>
    </row>
    <row r="62" spans="1:15" ht="21" x14ac:dyDescent="0.45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</row>
    <row r="63" spans="1:15" ht="18" x14ac:dyDescent="0.4">
      <c r="A63" s="230" t="s">
        <v>65</v>
      </c>
      <c r="B63" s="233" t="s">
        <v>50</v>
      </c>
      <c r="C63" s="234"/>
      <c r="D63" s="216" t="s">
        <v>48</v>
      </c>
      <c r="E63" s="217"/>
      <c r="F63" s="217"/>
      <c r="G63" s="217"/>
      <c r="H63" s="217"/>
      <c r="I63" s="217"/>
      <c r="J63" s="217"/>
      <c r="K63" s="217"/>
      <c r="L63" s="217"/>
      <c r="M63" s="217"/>
      <c r="N63" s="217"/>
      <c r="O63" s="218"/>
    </row>
    <row r="64" spans="1:15" ht="18" x14ac:dyDescent="0.4">
      <c r="A64" s="231"/>
      <c r="B64" s="235"/>
      <c r="C64" s="236"/>
      <c r="D64" s="22"/>
      <c r="E64" s="24" t="s">
        <v>78</v>
      </c>
      <c r="F64" s="230" t="s">
        <v>81</v>
      </c>
      <c r="G64" s="24"/>
      <c r="H64" s="24"/>
      <c r="I64" s="22"/>
      <c r="J64" s="24" t="s">
        <v>86</v>
      </c>
      <c r="K64" s="24" t="s">
        <v>89</v>
      </c>
      <c r="L64" s="24" t="s">
        <v>93</v>
      </c>
      <c r="M64" s="22"/>
      <c r="N64" s="230" t="s">
        <v>6</v>
      </c>
      <c r="O64" s="230" t="s">
        <v>2</v>
      </c>
    </row>
    <row r="65" spans="1:15" ht="18" x14ac:dyDescent="0.4">
      <c r="A65" s="231"/>
      <c r="B65" s="235"/>
      <c r="C65" s="236"/>
      <c r="D65" s="25" t="s">
        <v>76</v>
      </c>
      <c r="E65" s="25" t="s">
        <v>79</v>
      </c>
      <c r="F65" s="231"/>
      <c r="G65" s="25" t="s">
        <v>82</v>
      </c>
      <c r="H65" s="25" t="s">
        <v>83</v>
      </c>
      <c r="I65" s="25" t="s">
        <v>85</v>
      </c>
      <c r="J65" s="25" t="s">
        <v>87</v>
      </c>
      <c r="K65" s="25" t="s">
        <v>90</v>
      </c>
      <c r="L65" s="25" t="s">
        <v>94</v>
      </c>
      <c r="M65" s="25" t="s">
        <v>97</v>
      </c>
      <c r="N65" s="231"/>
      <c r="O65" s="231"/>
    </row>
    <row r="66" spans="1:15" ht="18" x14ac:dyDescent="0.4">
      <c r="A66" s="231"/>
      <c r="B66" s="235"/>
      <c r="C66" s="236"/>
      <c r="D66" s="25" t="s">
        <v>77</v>
      </c>
      <c r="E66" s="25" t="s">
        <v>80</v>
      </c>
      <c r="F66" s="231"/>
      <c r="G66" s="25" t="s">
        <v>92</v>
      </c>
      <c r="H66" s="25" t="s">
        <v>84</v>
      </c>
      <c r="I66" s="25" t="s">
        <v>73</v>
      </c>
      <c r="J66" s="25" t="s">
        <v>88</v>
      </c>
      <c r="K66" s="25" t="s">
        <v>91</v>
      </c>
      <c r="L66" s="25" t="s">
        <v>95</v>
      </c>
      <c r="M66" s="25" t="s">
        <v>98</v>
      </c>
      <c r="N66" s="231"/>
      <c r="O66" s="231"/>
    </row>
    <row r="67" spans="1:15" ht="18" x14ac:dyDescent="0.4">
      <c r="A67" s="232"/>
      <c r="B67" s="237"/>
      <c r="C67" s="238"/>
      <c r="D67" s="27"/>
      <c r="E67" s="27"/>
      <c r="F67" s="232"/>
      <c r="G67" s="27"/>
      <c r="H67" s="27"/>
      <c r="I67" s="27"/>
      <c r="J67" s="27"/>
      <c r="K67" s="27" t="s">
        <v>74</v>
      </c>
      <c r="L67" s="27" t="s">
        <v>96</v>
      </c>
      <c r="M67" s="27"/>
      <c r="N67" s="232"/>
      <c r="O67" s="232"/>
    </row>
    <row r="68" spans="1:15" ht="18" x14ac:dyDescent="0.4">
      <c r="A68" s="181" t="s">
        <v>5</v>
      </c>
      <c r="B68" s="61"/>
      <c r="C68" s="62"/>
      <c r="D68" s="63"/>
      <c r="E68" s="63"/>
      <c r="F68" s="64"/>
      <c r="G68" s="63"/>
      <c r="H68" s="63"/>
      <c r="I68" s="63"/>
      <c r="J68" s="65"/>
      <c r="K68" s="63"/>
      <c r="L68" s="63"/>
      <c r="M68" s="63"/>
      <c r="N68" s="64"/>
      <c r="O68" s="64"/>
    </row>
    <row r="69" spans="1:15" ht="18" x14ac:dyDescent="0.4">
      <c r="A69" s="182" t="s">
        <v>68</v>
      </c>
      <c r="B69" s="67" t="s">
        <v>18</v>
      </c>
      <c r="C69" s="68"/>
      <c r="D69" s="73" t="s">
        <v>127</v>
      </c>
      <c r="E69" s="73" t="s">
        <v>127</v>
      </c>
      <c r="F69" s="73" t="s">
        <v>127</v>
      </c>
      <c r="G69" s="73" t="s">
        <v>127</v>
      </c>
      <c r="H69" s="73" t="s">
        <v>127</v>
      </c>
      <c r="I69" s="73" t="s">
        <v>127</v>
      </c>
      <c r="J69" s="73" t="s">
        <v>127</v>
      </c>
      <c r="K69" s="73" t="s">
        <v>127</v>
      </c>
      <c r="L69" s="73" t="s">
        <v>127</v>
      </c>
      <c r="M69" s="73" t="s">
        <v>127</v>
      </c>
      <c r="N69" s="73" t="s">
        <v>127</v>
      </c>
      <c r="O69" s="73" t="s">
        <v>127</v>
      </c>
    </row>
    <row r="70" spans="1:15" ht="18" x14ac:dyDescent="0.4">
      <c r="A70" s="183"/>
      <c r="B70" s="69" t="s">
        <v>7</v>
      </c>
      <c r="C70" s="68"/>
      <c r="D70" s="73" t="s">
        <v>127</v>
      </c>
      <c r="E70" s="73" t="s">
        <v>127</v>
      </c>
      <c r="F70" s="73" t="s">
        <v>127</v>
      </c>
      <c r="G70" s="73" t="s">
        <v>127</v>
      </c>
      <c r="H70" s="73" t="s">
        <v>127</v>
      </c>
      <c r="I70" s="73" t="s">
        <v>127</v>
      </c>
      <c r="J70" s="73" t="s">
        <v>127</v>
      </c>
      <c r="K70" s="73" t="s">
        <v>127</v>
      </c>
      <c r="L70" s="73" t="s">
        <v>127</v>
      </c>
      <c r="M70" s="73" t="s">
        <v>127</v>
      </c>
      <c r="N70" s="73" t="s">
        <v>127</v>
      </c>
      <c r="O70" s="73" t="s">
        <v>127</v>
      </c>
    </row>
    <row r="71" spans="1:15" ht="18" x14ac:dyDescent="0.4">
      <c r="A71" s="183" t="s">
        <v>69</v>
      </c>
      <c r="B71" s="69" t="s">
        <v>8</v>
      </c>
      <c r="C71" s="68"/>
      <c r="D71" s="73" t="s">
        <v>127</v>
      </c>
      <c r="E71" s="73" t="s">
        <v>127</v>
      </c>
      <c r="F71" s="73" t="s">
        <v>127</v>
      </c>
      <c r="G71" s="73" t="s">
        <v>127</v>
      </c>
      <c r="H71" s="73" t="s">
        <v>127</v>
      </c>
      <c r="I71" s="73" t="s">
        <v>127</v>
      </c>
      <c r="J71" s="73" t="s">
        <v>127</v>
      </c>
      <c r="K71" s="73" t="s">
        <v>127</v>
      </c>
      <c r="L71" s="73" t="s">
        <v>127</v>
      </c>
      <c r="M71" s="73" t="s">
        <v>127</v>
      </c>
      <c r="N71" s="73" t="s">
        <v>127</v>
      </c>
      <c r="O71" s="73" t="s">
        <v>127</v>
      </c>
    </row>
    <row r="72" spans="1:15" ht="18" x14ac:dyDescent="0.4">
      <c r="A72" s="183"/>
      <c r="B72" s="69" t="s">
        <v>9</v>
      </c>
      <c r="C72" s="68"/>
      <c r="D72" s="73" t="s">
        <v>127</v>
      </c>
      <c r="E72" s="73" t="s">
        <v>127</v>
      </c>
      <c r="F72" s="73" t="s">
        <v>127</v>
      </c>
      <c r="G72" s="73" t="s">
        <v>127</v>
      </c>
      <c r="H72" s="73" t="s">
        <v>127</v>
      </c>
      <c r="I72" s="73" t="s">
        <v>127</v>
      </c>
      <c r="J72" s="73" t="s">
        <v>127</v>
      </c>
      <c r="K72" s="73" t="s">
        <v>127</v>
      </c>
      <c r="L72" s="73" t="s">
        <v>127</v>
      </c>
      <c r="M72" s="73" t="s">
        <v>127</v>
      </c>
      <c r="N72" s="73" t="s">
        <v>127</v>
      </c>
      <c r="O72" s="73" t="s">
        <v>127</v>
      </c>
    </row>
    <row r="73" spans="1:15" ht="18" x14ac:dyDescent="0.4">
      <c r="A73" s="183"/>
      <c r="B73" s="69" t="s">
        <v>10</v>
      </c>
      <c r="C73" s="68"/>
      <c r="D73" s="73" t="s">
        <v>127</v>
      </c>
      <c r="E73" s="73" t="s">
        <v>127</v>
      </c>
      <c r="F73" s="73" t="s">
        <v>127</v>
      </c>
      <c r="G73" s="73" t="s">
        <v>127</v>
      </c>
      <c r="H73" s="73" t="s">
        <v>127</v>
      </c>
      <c r="I73" s="73" t="s">
        <v>127</v>
      </c>
      <c r="J73" s="73" t="s">
        <v>127</v>
      </c>
      <c r="K73" s="73" t="s">
        <v>127</v>
      </c>
      <c r="L73" s="73" t="s">
        <v>127</v>
      </c>
      <c r="M73" s="73" t="s">
        <v>127</v>
      </c>
      <c r="N73" s="73" t="s">
        <v>127</v>
      </c>
      <c r="O73" s="73" t="s">
        <v>127</v>
      </c>
    </row>
    <row r="74" spans="1:15" ht="18" x14ac:dyDescent="0.4">
      <c r="A74" s="183"/>
      <c r="B74" s="69" t="s">
        <v>11</v>
      </c>
      <c r="C74" s="68"/>
      <c r="D74" s="73" t="s">
        <v>127</v>
      </c>
      <c r="E74" s="73" t="s">
        <v>127</v>
      </c>
      <c r="F74" s="73" t="s">
        <v>127</v>
      </c>
      <c r="G74" s="73" t="s">
        <v>127</v>
      </c>
      <c r="H74" s="73" t="s">
        <v>127</v>
      </c>
      <c r="I74" s="73" t="s">
        <v>127</v>
      </c>
      <c r="J74" s="73" t="s">
        <v>127</v>
      </c>
      <c r="K74" s="73" t="s">
        <v>127</v>
      </c>
      <c r="L74" s="73" t="s">
        <v>127</v>
      </c>
      <c r="M74" s="73" t="s">
        <v>127</v>
      </c>
      <c r="N74" s="73" t="s">
        <v>127</v>
      </c>
      <c r="O74" s="73" t="s">
        <v>127</v>
      </c>
    </row>
    <row r="75" spans="1:15" ht="18" x14ac:dyDescent="0.4">
      <c r="A75" s="183" t="s">
        <v>70</v>
      </c>
      <c r="B75" s="69" t="s">
        <v>12</v>
      </c>
      <c r="C75" s="68"/>
      <c r="D75" s="73" t="s">
        <v>127</v>
      </c>
      <c r="E75" s="73" t="s">
        <v>127</v>
      </c>
      <c r="F75" s="73" t="s">
        <v>127</v>
      </c>
      <c r="G75" s="73" t="s">
        <v>127</v>
      </c>
      <c r="H75" s="73" t="s">
        <v>127</v>
      </c>
      <c r="I75" s="73" t="s">
        <v>127</v>
      </c>
      <c r="J75" s="73" t="s">
        <v>127</v>
      </c>
      <c r="K75" s="73" t="s">
        <v>127</v>
      </c>
      <c r="L75" s="73" t="s">
        <v>127</v>
      </c>
      <c r="M75" s="73" t="s">
        <v>127</v>
      </c>
      <c r="N75" s="73" t="s">
        <v>127</v>
      </c>
      <c r="O75" s="73" t="s">
        <v>127</v>
      </c>
    </row>
    <row r="76" spans="1:15" ht="18" x14ac:dyDescent="0.4">
      <c r="A76" s="183"/>
      <c r="B76" s="69" t="s">
        <v>13</v>
      </c>
      <c r="C76" s="68"/>
      <c r="D76" s="73" t="s">
        <v>127</v>
      </c>
      <c r="E76" s="73" t="s">
        <v>127</v>
      </c>
      <c r="F76" s="73" t="s">
        <v>127</v>
      </c>
      <c r="G76" s="73" t="s">
        <v>127</v>
      </c>
      <c r="H76" s="73" t="s">
        <v>127</v>
      </c>
      <c r="I76" s="73" t="s">
        <v>127</v>
      </c>
      <c r="J76" s="73" t="s">
        <v>127</v>
      </c>
      <c r="K76" s="73" t="s">
        <v>127</v>
      </c>
      <c r="L76" s="73" t="s">
        <v>127</v>
      </c>
      <c r="M76" s="73" t="s">
        <v>127</v>
      </c>
      <c r="N76" s="73" t="s">
        <v>127</v>
      </c>
      <c r="O76" s="73" t="s">
        <v>127</v>
      </c>
    </row>
    <row r="77" spans="1:15" ht="18" x14ac:dyDescent="0.4">
      <c r="A77" s="183" t="s">
        <v>71</v>
      </c>
      <c r="B77" s="69" t="s">
        <v>14</v>
      </c>
      <c r="C77" s="68"/>
      <c r="D77" s="73" t="s">
        <v>127</v>
      </c>
      <c r="E77" s="73" t="s">
        <v>127</v>
      </c>
      <c r="F77" s="73" t="s">
        <v>127</v>
      </c>
      <c r="G77" s="73" t="s">
        <v>127</v>
      </c>
      <c r="H77" s="73" t="s">
        <v>127</v>
      </c>
      <c r="I77" s="73" t="s">
        <v>127</v>
      </c>
      <c r="J77" s="73" t="s">
        <v>127</v>
      </c>
      <c r="K77" s="73" t="s">
        <v>127</v>
      </c>
      <c r="L77" s="73" t="s">
        <v>127</v>
      </c>
      <c r="M77" s="73" t="s">
        <v>127</v>
      </c>
      <c r="N77" s="73" t="s">
        <v>127</v>
      </c>
      <c r="O77" s="73" t="s">
        <v>127</v>
      </c>
    </row>
    <row r="78" spans="1:15" ht="18" x14ac:dyDescent="0.4">
      <c r="A78" s="183" t="s">
        <v>72</v>
      </c>
      <c r="B78" s="69" t="s">
        <v>1</v>
      </c>
      <c r="C78" s="68"/>
      <c r="D78" s="73" t="s">
        <v>127</v>
      </c>
      <c r="E78" s="73" t="s">
        <v>127</v>
      </c>
      <c r="F78" s="73" t="s">
        <v>127</v>
      </c>
      <c r="G78" s="73" t="s">
        <v>127</v>
      </c>
      <c r="H78" s="73" t="s">
        <v>127</v>
      </c>
      <c r="I78" s="73" t="s">
        <v>127</v>
      </c>
      <c r="J78" s="73" t="s">
        <v>127</v>
      </c>
      <c r="K78" s="73" t="s">
        <v>127</v>
      </c>
      <c r="L78" s="73" t="s">
        <v>127</v>
      </c>
      <c r="M78" s="73" t="s">
        <v>127</v>
      </c>
      <c r="N78" s="73" t="s">
        <v>127</v>
      </c>
      <c r="O78" s="73" t="s">
        <v>127</v>
      </c>
    </row>
    <row r="79" spans="1:15" ht="18" x14ac:dyDescent="0.4">
      <c r="A79" s="183" t="s">
        <v>6</v>
      </c>
      <c r="B79" s="58" t="s">
        <v>6</v>
      </c>
      <c r="C79" s="68"/>
      <c r="D79" s="73" t="s">
        <v>127</v>
      </c>
      <c r="E79" s="73" t="s">
        <v>127</v>
      </c>
      <c r="F79" s="73" t="s">
        <v>127</v>
      </c>
      <c r="G79" s="73" t="s">
        <v>127</v>
      </c>
      <c r="H79" s="73" t="s">
        <v>127</v>
      </c>
      <c r="I79" s="73" t="s">
        <v>127</v>
      </c>
      <c r="J79" s="73" t="s">
        <v>127</v>
      </c>
      <c r="K79" s="73" t="s">
        <v>127</v>
      </c>
      <c r="L79" s="73" t="s">
        <v>127</v>
      </c>
      <c r="M79" s="73" t="s">
        <v>127</v>
      </c>
      <c r="N79" s="73" t="s">
        <v>127</v>
      </c>
      <c r="O79" s="73" t="s">
        <v>127</v>
      </c>
    </row>
    <row r="80" spans="1:15" ht="18" x14ac:dyDescent="0.4">
      <c r="A80" s="59"/>
      <c r="B80" s="58"/>
      <c r="C80" s="68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</row>
    <row r="81" spans="1:15" ht="18" x14ac:dyDescent="0.4">
      <c r="A81" s="23"/>
      <c r="B81" s="36"/>
      <c r="C81" s="33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</row>
    <row r="82" spans="1:15" ht="18" x14ac:dyDescent="0.4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</row>
    <row r="83" spans="1:15" ht="21" x14ac:dyDescent="0.45">
      <c r="A83" s="4" t="s">
        <v>67</v>
      </c>
      <c r="B83" s="4"/>
      <c r="C83" s="4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</row>
    <row r="84" spans="1:15" ht="21" x14ac:dyDescent="0.45">
      <c r="A84" s="4" t="s">
        <v>126</v>
      </c>
      <c r="B84" s="4"/>
      <c r="C84" s="4"/>
      <c r="D84" s="2"/>
      <c r="E84" s="2"/>
      <c r="F84" s="2"/>
      <c r="G84" s="2"/>
      <c r="H84" s="2"/>
      <c r="I84" s="2"/>
      <c r="J84" s="18"/>
      <c r="K84" s="18"/>
      <c r="L84" s="18"/>
      <c r="M84" s="18"/>
      <c r="N84" s="18"/>
      <c r="O84" s="18"/>
    </row>
    <row r="85" spans="1:15" ht="21" x14ac:dyDescent="0.45">
      <c r="A85" s="2" t="s">
        <v>140</v>
      </c>
      <c r="B85" s="2"/>
      <c r="C85" s="2"/>
      <c r="D85" s="2"/>
      <c r="E85" s="2"/>
      <c r="F85" s="2"/>
      <c r="G85" s="2"/>
      <c r="H85" s="2"/>
      <c r="I85" s="2"/>
      <c r="J85" s="18"/>
      <c r="K85" s="18"/>
      <c r="L85" s="18"/>
      <c r="M85" s="18"/>
      <c r="N85" s="18"/>
      <c r="O85" s="18"/>
    </row>
    <row r="86" spans="1:15" ht="21" x14ac:dyDescent="0.45">
      <c r="A86" s="2" t="s">
        <v>141</v>
      </c>
      <c r="B86" s="2"/>
      <c r="C86" s="2"/>
      <c r="D86" s="2"/>
      <c r="E86" s="2"/>
      <c r="F86" s="2"/>
      <c r="G86" s="2"/>
      <c r="H86" s="2"/>
      <c r="I86" s="2"/>
      <c r="J86" s="18"/>
      <c r="K86" s="18"/>
      <c r="L86" s="18"/>
      <c r="M86" s="18"/>
      <c r="N86" s="18"/>
      <c r="O86" s="18"/>
    </row>
    <row r="87" spans="1:15" ht="18" x14ac:dyDescent="0.4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</row>
    <row r="88" spans="1:15" ht="21" x14ac:dyDescent="0.45">
      <c r="A88" s="210" t="s">
        <v>194</v>
      </c>
      <c r="B88" s="210"/>
      <c r="C88" s="210"/>
      <c r="D88" s="210"/>
      <c r="E88" s="210"/>
      <c r="F88" s="210"/>
      <c r="G88" s="210"/>
      <c r="H88" s="210"/>
      <c r="I88" s="210"/>
      <c r="J88" s="210"/>
      <c r="K88" s="210"/>
      <c r="L88" s="210"/>
      <c r="M88" s="210"/>
      <c r="N88" s="210"/>
      <c r="O88" s="210"/>
    </row>
    <row r="89" spans="1:15" ht="21" x14ac:dyDescent="0.45">
      <c r="A89" s="210" t="s">
        <v>102</v>
      </c>
      <c r="B89" s="210"/>
      <c r="C89" s="210"/>
      <c r="D89" s="210"/>
      <c r="E89" s="210"/>
      <c r="F89" s="210"/>
      <c r="G89" s="210"/>
      <c r="H89" s="210"/>
      <c r="I89" s="210"/>
      <c r="J89" s="210"/>
      <c r="K89" s="210"/>
      <c r="L89" s="210"/>
      <c r="M89" s="210"/>
      <c r="N89" s="210"/>
      <c r="O89" s="210"/>
    </row>
    <row r="90" spans="1:15" ht="21" x14ac:dyDescent="0.45">
      <c r="A90" s="210" t="s">
        <v>154</v>
      </c>
      <c r="B90" s="210"/>
      <c r="C90" s="210"/>
      <c r="D90" s="210"/>
      <c r="E90" s="210"/>
      <c r="F90" s="210"/>
      <c r="G90" s="210"/>
      <c r="H90" s="210"/>
      <c r="I90" s="210"/>
      <c r="J90" s="210"/>
      <c r="K90" s="210"/>
      <c r="L90" s="210"/>
      <c r="M90" s="210"/>
      <c r="N90" s="210"/>
      <c r="O90" s="210"/>
    </row>
    <row r="91" spans="1:15" ht="21" x14ac:dyDescent="0.45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</row>
    <row r="92" spans="1:15" ht="18" x14ac:dyDescent="0.4">
      <c r="A92" s="230" t="s">
        <v>65</v>
      </c>
      <c r="B92" s="233" t="s">
        <v>50</v>
      </c>
      <c r="C92" s="234"/>
      <c r="D92" s="216" t="s">
        <v>48</v>
      </c>
      <c r="E92" s="217"/>
      <c r="F92" s="217"/>
      <c r="G92" s="217"/>
      <c r="H92" s="217"/>
      <c r="I92" s="217"/>
      <c r="J92" s="217"/>
      <c r="K92" s="217"/>
      <c r="L92" s="217"/>
      <c r="M92" s="217"/>
      <c r="N92" s="217"/>
      <c r="O92" s="218"/>
    </row>
    <row r="93" spans="1:15" ht="18" x14ac:dyDescent="0.4">
      <c r="A93" s="231"/>
      <c r="B93" s="235"/>
      <c r="C93" s="236"/>
      <c r="D93" s="22"/>
      <c r="E93" s="24" t="s">
        <v>78</v>
      </c>
      <c r="F93" s="230" t="s">
        <v>81</v>
      </c>
      <c r="G93" s="24"/>
      <c r="H93" s="24"/>
      <c r="I93" s="22"/>
      <c r="J93" s="24" t="s">
        <v>86</v>
      </c>
      <c r="K93" s="24" t="s">
        <v>89</v>
      </c>
      <c r="L93" s="24" t="s">
        <v>93</v>
      </c>
      <c r="M93" s="22"/>
      <c r="N93" s="230" t="s">
        <v>6</v>
      </c>
      <c r="O93" s="230" t="s">
        <v>2</v>
      </c>
    </row>
    <row r="94" spans="1:15" ht="18" x14ac:dyDescent="0.4">
      <c r="A94" s="231"/>
      <c r="B94" s="235"/>
      <c r="C94" s="236"/>
      <c r="D94" s="25" t="s">
        <v>76</v>
      </c>
      <c r="E94" s="25" t="s">
        <v>79</v>
      </c>
      <c r="F94" s="231"/>
      <c r="G94" s="25" t="s">
        <v>82</v>
      </c>
      <c r="H94" s="25" t="s">
        <v>83</v>
      </c>
      <c r="I94" s="25" t="s">
        <v>85</v>
      </c>
      <c r="J94" s="25" t="s">
        <v>87</v>
      </c>
      <c r="K94" s="25" t="s">
        <v>90</v>
      </c>
      <c r="L94" s="25" t="s">
        <v>94</v>
      </c>
      <c r="M94" s="25" t="s">
        <v>97</v>
      </c>
      <c r="N94" s="231"/>
      <c r="O94" s="231"/>
    </row>
    <row r="95" spans="1:15" ht="18" x14ac:dyDescent="0.4">
      <c r="A95" s="231"/>
      <c r="B95" s="235"/>
      <c r="C95" s="236"/>
      <c r="D95" s="25" t="s">
        <v>77</v>
      </c>
      <c r="E95" s="25" t="s">
        <v>80</v>
      </c>
      <c r="F95" s="231"/>
      <c r="G95" s="25" t="s">
        <v>92</v>
      </c>
      <c r="H95" s="25" t="s">
        <v>84</v>
      </c>
      <c r="I95" s="25" t="s">
        <v>73</v>
      </c>
      <c r="J95" s="25" t="s">
        <v>88</v>
      </c>
      <c r="K95" s="25" t="s">
        <v>91</v>
      </c>
      <c r="L95" s="25" t="s">
        <v>95</v>
      </c>
      <c r="M95" s="25" t="s">
        <v>98</v>
      </c>
      <c r="N95" s="231"/>
      <c r="O95" s="231"/>
    </row>
    <row r="96" spans="1:15" ht="18" x14ac:dyDescent="0.4">
      <c r="A96" s="232"/>
      <c r="B96" s="237"/>
      <c r="C96" s="238"/>
      <c r="D96" s="27"/>
      <c r="E96" s="27"/>
      <c r="F96" s="232"/>
      <c r="G96" s="27"/>
      <c r="H96" s="27"/>
      <c r="I96" s="27"/>
      <c r="J96" s="27"/>
      <c r="K96" s="27" t="s">
        <v>74</v>
      </c>
      <c r="L96" s="27" t="s">
        <v>96</v>
      </c>
      <c r="M96" s="27"/>
      <c r="N96" s="232"/>
      <c r="O96" s="232"/>
    </row>
    <row r="97" spans="1:15" ht="18" x14ac:dyDescent="0.4">
      <c r="A97" s="60" t="s">
        <v>5</v>
      </c>
      <c r="B97" s="61"/>
      <c r="C97" s="62"/>
      <c r="D97" s="63"/>
      <c r="E97" s="63"/>
      <c r="F97" s="64"/>
      <c r="G97" s="63"/>
      <c r="H97" s="63"/>
      <c r="I97" s="63"/>
      <c r="J97" s="65"/>
      <c r="K97" s="63"/>
      <c r="L97" s="63"/>
      <c r="M97" s="63"/>
      <c r="N97" s="64"/>
      <c r="O97" s="64"/>
    </row>
    <row r="98" spans="1:15" ht="18" x14ac:dyDescent="0.4">
      <c r="A98" s="66" t="s">
        <v>68</v>
      </c>
      <c r="B98" s="67" t="s">
        <v>18</v>
      </c>
      <c r="C98" s="68"/>
      <c r="D98" s="73" t="s">
        <v>127</v>
      </c>
      <c r="E98" s="73" t="s">
        <v>127</v>
      </c>
      <c r="F98" s="73" t="s">
        <v>127</v>
      </c>
      <c r="G98" s="73" t="s">
        <v>127</v>
      </c>
      <c r="H98" s="73" t="s">
        <v>127</v>
      </c>
      <c r="I98" s="73" t="s">
        <v>127</v>
      </c>
      <c r="J98" s="73" t="s">
        <v>127</v>
      </c>
      <c r="K98" s="73" t="s">
        <v>127</v>
      </c>
      <c r="L98" s="73" t="s">
        <v>127</v>
      </c>
      <c r="M98" s="73" t="s">
        <v>127</v>
      </c>
      <c r="N98" s="73" t="s">
        <v>127</v>
      </c>
      <c r="O98" s="73" t="s">
        <v>127</v>
      </c>
    </row>
    <row r="99" spans="1:15" ht="18" x14ac:dyDescent="0.4">
      <c r="A99" s="59"/>
      <c r="B99" s="69" t="s">
        <v>7</v>
      </c>
      <c r="C99" s="68"/>
      <c r="D99" s="73" t="s">
        <v>127</v>
      </c>
      <c r="E99" s="73" t="s">
        <v>127</v>
      </c>
      <c r="F99" s="73" t="s">
        <v>127</v>
      </c>
      <c r="G99" s="73" t="s">
        <v>127</v>
      </c>
      <c r="H99" s="73" t="s">
        <v>127</v>
      </c>
      <c r="I99" s="73" t="s">
        <v>127</v>
      </c>
      <c r="J99" s="73" t="s">
        <v>127</v>
      </c>
      <c r="K99" s="73" t="s">
        <v>127</v>
      </c>
      <c r="L99" s="73" t="s">
        <v>127</v>
      </c>
      <c r="M99" s="73" t="s">
        <v>127</v>
      </c>
      <c r="N99" s="73" t="s">
        <v>127</v>
      </c>
      <c r="O99" s="73" t="s">
        <v>127</v>
      </c>
    </row>
    <row r="100" spans="1:15" ht="18" x14ac:dyDescent="0.4">
      <c r="A100" s="59" t="s">
        <v>69</v>
      </c>
      <c r="B100" s="69" t="s">
        <v>8</v>
      </c>
      <c r="C100" s="68"/>
      <c r="D100" s="73" t="s">
        <v>127</v>
      </c>
      <c r="E100" s="73" t="s">
        <v>127</v>
      </c>
      <c r="F100" s="73" t="s">
        <v>127</v>
      </c>
      <c r="G100" s="73" t="s">
        <v>127</v>
      </c>
      <c r="H100" s="73" t="s">
        <v>127</v>
      </c>
      <c r="I100" s="73" t="s">
        <v>127</v>
      </c>
      <c r="J100" s="73" t="s">
        <v>127</v>
      </c>
      <c r="K100" s="73" t="s">
        <v>127</v>
      </c>
      <c r="L100" s="73" t="s">
        <v>127</v>
      </c>
      <c r="M100" s="73" t="s">
        <v>127</v>
      </c>
      <c r="N100" s="73" t="s">
        <v>127</v>
      </c>
      <c r="O100" s="73" t="s">
        <v>127</v>
      </c>
    </row>
    <row r="101" spans="1:15" ht="18" x14ac:dyDescent="0.4">
      <c r="A101" s="59"/>
      <c r="B101" s="69" t="s">
        <v>9</v>
      </c>
      <c r="C101" s="68"/>
      <c r="D101" s="73" t="s">
        <v>127</v>
      </c>
      <c r="E101" s="73" t="s">
        <v>127</v>
      </c>
      <c r="F101" s="73" t="s">
        <v>127</v>
      </c>
      <c r="G101" s="73" t="s">
        <v>127</v>
      </c>
      <c r="H101" s="73" t="s">
        <v>127</v>
      </c>
      <c r="I101" s="73" t="s">
        <v>127</v>
      </c>
      <c r="J101" s="73" t="s">
        <v>127</v>
      </c>
      <c r="K101" s="73" t="s">
        <v>127</v>
      </c>
      <c r="L101" s="73" t="s">
        <v>127</v>
      </c>
      <c r="M101" s="73" t="s">
        <v>127</v>
      </c>
      <c r="N101" s="73" t="s">
        <v>127</v>
      </c>
      <c r="O101" s="73" t="s">
        <v>127</v>
      </c>
    </row>
    <row r="102" spans="1:15" ht="18" x14ac:dyDescent="0.4">
      <c r="A102" s="59"/>
      <c r="B102" s="69" t="s">
        <v>10</v>
      </c>
      <c r="C102" s="68"/>
      <c r="D102" s="73" t="s">
        <v>127</v>
      </c>
      <c r="E102" s="73" t="s">
        <v>127</v>
      </c>
      <c r="F102" s="73" t="s">
        <v>127</v>
      </c>
      <c r="G102" s="73" t="s">
        <v>127</v>
      </c>
      <c r="H102" s="73" t="s">
        <v>127</v>
      </c>
      <c r="I102" s="73" t="s">
        <v>127</v>
      </c>
      <c r="J102" s="73" t="s">
        <v>127</v>
      </c>
      <c r="K102" s="73" t="s">
        <v>127</v>
      </c>
      <c r="L102" s="73" t="s">
        <v>127</v>
      </c>
      <c r="M102" s="73" t="s">
        <v>127</v>
      </c>
      <c r="N102" s="73" t="s">
        <v>127</v>
      </c>
      <c r="O102" s="73" t="s">
        <v>127</v>
      </c>
    </row>
    <row r="103" spans="1:15" ht="18" x14ac:dyDescent="0.4">
      <c r="A103" s="59"/>
      <c r="B103" s="69" t="s">
        <v>11</v>
      </c>
      <c r="C103" s="68"/>
      <c r="D103" s="73" t="s">
        <v>127</v>
      </c>
      <c r="E103" s="73" t="s">
        <v>127</v>
      </c>
      <c r="F103" s="73" t="s">
        <v>127</v>
      </c>
      <c r="G103" s="73" t="s">
        <v>127</v>
      </c>
      <c r="H103" s="73" t="s">
        <v>127</v>
      </c>
      <c r="I103" s="73" t="s">
        <v>127</v>
      </c>
      <c r="J103" s="73" t="s">
        <v>127</v>
      </c>
      <c r="K103" s="73" t="s">
        <v>127</v>
      </c>
      <c r="L103" s="73" t="s">
        <v>127</v>
      </c>
      <c r="M103" s="73" t="s">
        <v>127</v>
      </c>
      <c r="N103" s="73" t="s">
        <v>127</v>
      </c>
      <c r="O103" s="73" t="s">
        <v>127</v>
      </c>
    </row>
    <row r="104" spans="1:15" ht="18" x14ac:dyDescent="0.4">
      <c r="A104" s="59" t="s">
        <v>70</v>
      </c>
      <c r="B104" s="69" t="s">
        <v>12</v>
      </c>
      <c r="C104" s="68"/>
      <c r="D104" s="73" t="s">
        <v>127</v>
      </c>
      <c r="E104" s="73" t="s">
        <v>127</v>
      </c>
      <c r="F104" s="73" t="s">
        <v>127</v>
      </c>
      <c r="G104" s="73" t="s">
        <v>127</v>
      </c>
      <c r="H104" s="73" t="s">
        <v>127</v>
      </c>
      <c r="I104" s="73" t="s">
        <v>127</v>
      </c>
      <c r="J104" s="73" t="s">
        <v>127</v>
      </c>
      <c r="K104" s="73" t="s">
        <v>127</v>
      </c>
      <c r="L104" s="73" t="s">
        <v>127</v>
      </c>
      <c r="M104" s="73" t="s">
        <v>127</v>
      </c>
      <c r="N104" s="73" t="s">
        <v>127</v>
      </c>
      <c r="O104" s="73" t="s">
        <v>127</v>
      </c>
    </row>
    <row r="105" spans="1:15" ht="18" x14ac:dyDescent="0.4">
      <c r="A105" s="59"/>
      <c r="B105" s="69" t="s">
        <v>13</v>
      </c>
      <c r="C105" s="68"/>
      <c r="D105" s="73" t="s">
        <v>127</v>
      </c>
      <c r="E105" s="73" t="s">
        <v>127</v>
      </c>
      <c r="F105" s="73" t="s">
        <v>127</v>
      </c>
      <c r="G105" s="73" t="s">
        <v>127</v>
      </c>
      <c r="H105" s="73" t="s">
        <v>127</v>
      </c>
      <c r="I105" s="73" t="s">
        <v>127</v>
      </c>
      <c r="J105" s="73" t="s">
        <v>127</v>
      </c>
      <c r="K105" s="73" t="s">
        <v>127</v>
      </c>
      <c r="L105" s="73" t="s">
        <v>127</v>
      </c>
      <c r="M105" s="73" t="s">
        <v>127</v>
      </c>
      <c r="N105" s="73" t="s">
        <v>127</v>
      </c>
      <c r="O105" s="73" t="s">
        <v>127</v>
      </c>
    </row>
    <row r="106" spans="1:15" ht="18" x14ac:dyDescent="0.4">
      <c r="A106" s="59" t="s">
        <v>71</v>
      </c>
      <c r="B106" s="69" t="s">
        <v>14</v>
      </c>
      <c r="C106" s="68"/>
      <c r="D106" s="73" t="s">
        <v>127</v>
      </c>
      <c r="E106" s="73" t="s">
        <v>127</v>
      </c>
      <c r="F106" s="73" t="s">
        <v>127</v>
      </c>
      <c r="G106" s="73" t="s">
        <v>127</v>
      </c>
      <c r="H106" s="73" t="s">
        <v>127</v>
      </c>
      <c r="I106" s="73" t="s">
        <v>127</v>
      </c>
      <c r="J106" s="73" t="s">
        <v>127</v>
      </c>
      <c r="K106" s="73" t="s">
        <v>127</v>
      </c>
      <c r="L106" s="73" t="s">
        <v>127</v>
      </c>
      <c r="M106" s="73" t="s">
        <v>127</v>
      </c>
      <c r="N106" s="73" t="s">
        <v>127</v>
      </c>
      <c r="O106" s="73" t="s">
        <v>127</v>
      </c>
    </row>
    <row r="107" spans="1:15" ht="18" x14ac:dyDescent="0.4">
      <c r="A107" s="59" t="s">
        <v>72</v>
      </c>
      <c r="B107" s="69" t="s">
        <v>1</v>
      </c>
      <c r="C107" s="68"/>
      <c r="D107" s="73" t="s">
        <v>127</v>
      </c>
      <c r="E107" s="73" t="s">
        <v>127</v>
      </c>
      <c r="F107" s="73" t="s">
        <v>127</v>
      </c>
      <c r="G107" s="73" t="s">
        <v>127</v>
      </c>
      <c r="H107" s="73" t="s">
        <v>127</v>
      </c>
      <c r="I107" s="73" t="s">
        <v>127</v>
      </c>
      <c r="J107" s="73" t="s">
        <v>127</v>
      </c>
      <c r="K107" s="73" t="s">
        <v>127</v>
      </c>
      <c r="L107" s="73" t="s">
        <v>127</v>
      </c>
      <c r="M107" s="73" t="s">
        <v>127</v>
      </c>
      <c r="N107" s="73" t="s">
        <v>127</v>
      </c>
      <c r="O107" s="73" t="s">
        <v>127</v>
      </c>
    </row>
    <row r="108" spans="1:15" ht="18" x14ac:dyDescent="0.4">
      <c r="A108" s="59" t="s">
        <v>6</v>
      </c>
      <c r="B108" s="58" t="s">
        <v>6</v>
      </c>
      <c r="C108" s="68"/>
      <c r="D108" s="73" t="s">
        <v>127</v>
      </c>
      <c r="E108" s="73" t="s">
        <v>127</v>
      </c>
      <c r="F108" s="73" t="s">
        <v>127</v>
      </c>
      <c r="G108" s="73" t="s">
        <v>127</v>
      </c>
      <c r="H108" s="73" t="s">
        <v>127</v>
      </c>
      <c r="I108" s="73" t="s">
        <v>127</v>
      </c>
      <c r="J108" s="73" t="s">
        <v>127</v>
      </c>
      <c r="K108" s="73" t="s">
        <v>127</v>
      </c>
      <c r="L108" s="73" t="s">
        <v>127</v>
      </c>
      <c r="M108" s="73" t="s">
        <v>127</v>
      </c>
      <c r="N108" s="73" t="s">
        <v>127</v>
      </c>
      <c r="O108" s="73" t="s">
        <v>127</v>
      </c>
    </row>
    <row r="109" spans="1:15" ht="18" x14ac:dyDescent="0.4">
      <c r="A109" s="59"/>
      <c r="B109" s="58"/>
      <c r="C109" s="68"/>
      <c r="D109" s="59"/>
      <c r="E109" s="59"/>
      <c r="F109" s="59"/>
      <c r="G109" s="59"/>
      <c r="H109" s="59"/>
      <c r="I109" s="59"/>
      <c r="J109" s="59"/>
      <c r="K109" s="59"/>
      <c r="L109" s="59"/>
      <c r="M109" s="59"/>
      <c r="N109" s="59"/>
      <c r="O109" s="59"/>
    </row>
    <row r="110" spans="1:15" ht="18" x14ac:dyDescent="0.4">
      <c r="A110" s="23"/>
      <c r="B110" s="36"/>
      <c r="C110" s="3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</row>
    <row r="111" spans="1:15" ht="18" x14ac:dyDescent="0.4">
      <c r="A111" s="3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</row>
    <row r="112" spans="1:15" ht="21" x14ac:dyDescent="0.45">
      <c r="A112" s="4" t="s">
        <v>67</v>
      </c>
      <c r="B112" s="4"/>
      <c r="C112" s="4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</row>
    <row r="113" spans="1:15" ht="21" x14ac:dyDescent="0.45">
      <c r="A113" s="4" t="s">
        <v>126</v>
      </c>
      <c r="B113" s="4"/>
      <c r="C113" s="4"/>
      <c r="D113" s="2"/>
      <c r="E113" s="2"/>
      <c r="F113" s="2"/>
      <c r="G113" s="2"/>
      <c r="H113" s="2"/>
      <c r="I113" s="2"/>
      <c r="J113" s="18"/>
      <c r="K113" s="18"/>
      <c r="L113" s="18"/>
      <c r="M113" s="18"/>
      <c r="N113" s="18"/>
      <c r="O113" s="18"/>
    </row>
    <row r="114" spans="1:15" ht="21" x14ac:dyDescent="0.45">
      <c r="A114" s="2" t="s">
        <v>140</v>
      </c>
      <c r="B114" s="2"/>
      <c r="C114" s="2"/>
      <c r="D114" s="2"/>
      <c r="E114" s="2"/>
      <c r="F114" s="2"/>
      <c r="G114" s="2"/>
      <c r="H114" s="2"/>
      <c r="I114" s="2"/>
      <c r="J114" s="18"/>
      <c r="K114" s="18"/>
      <c r="L114" s="18"/>
      <c r="M114" s="18"/>
      <c r="N114" s="18"/>
      <c r="O114" s="18"/>
    </row>
    <row r="115" spans="1:15" ht="21" x14ac:dyDescent="0.45">
      <c r="A115" s="2" t="s">
        <v>141</v>
      </c>
      <c r="B115" s="2"/>
      <c r="C115" s="2"/>
      <c r="D115" s="2"/>
      <c r="E115" s="2"/>
      <c r="F115" s="2"/>
      <c r="G115" s="2"/>
      <c r="H115" s="2"/>
      <c r="I115" s="2"/>
      <c r="J115" s="18"/>
      <c r="K115" s="18"/>
      <c r="L115" s="18"/>
      <c r="M115" s="18"/>
      <c r="N115" s="18"/>
      <c r="O115" s="18"/>
    </row>
    <row r="116" spans="1:15" ht="21" x14ac:dyDescent="0.45">
      <c r="A116" s="2"/>
      <c r="B116" s="2"/>
      <c r="C116" s="2"/>
      <c r="D116" s="2"/>
      <c r="E116" s="2"/>
      <c r="F116" s="2"/>
      <c r="G116" s="2"/>
      <c r="H116" s="2"/>
      <c r="I116" s="2"/>
      <c r="J116" s="18"/>
      <c r="K116" s="18"/>
      <c r="L116" s="18"/>
      <c r="M116" s="18"/>
      <c r="N116" s="18"/>
      <c r="O116" s="18"/>
    </row>
    <row r="117" spans="1:15" ht="21" x14ac:dyDescent="0.45">
      <c r="A117" s="2"/>
      <c r="B117" s="2"/>
      <c r="C117" s="2"/>
      <c r="D117" s="2"/>
      <c r="E117" s="2"/>
      <c r="F117" s="2"/>
      <c r="G117" s="2"/>
      <c r="H117" s="2"/>
      <c r="I117" s="2"/>
      <c r="J117" s="18"/>
      <c r="K117" s="18"/>
      <c r="L117" s="18"/>
      <c r="M117" s="18"/>
      <c r="N117" s="18"/>
      <c r="O117" s="18"/>
    </row>
  </sheetData>
  <mergeCells count="38">
    <mergeCell ref="A59:O59"/>
    <mergeCell ref="A60:O60"/>
    <mergeCell ref="A61:O61"/>
    <mergeCell ref="B5:B9"/>
    <mergeCell ref="C5:C9"/>
    <mergeCell ref="D5:O5"/>
    <mergeCell ref="A33:A37"/>
    <mergeCell ref="B33:B37"/>
    <mergeCell ref="C33:C37"/>
    <mergeCell ref="D33:O33"/>
    <mergeCell ref="F34:F37"/>
    <mergeCell ref="N34:N37"/>
    <mergeCell ref="O34:O37"/>
    <mergeCell ref="A30:O30"/>
    <mergeCell ref="A31:O31"/>
    <mergeCell ref="A32:O32"/>
    <mergeCell ref="A92:A96"/>
    <mergeCell ref="F93:F96"/>
    <mergeCell ref="N93:N96"/>
    <mergeCell ref="O93:O96"/>
    <mergeCell ref="D63:O63"/>
    <mergeCell ref="D92:O92"/>
    <mergeCell ref="B92:C96"/>
    <mergeCell ref="A88:O88"/>
    <mergeCell ref="A89:O89"/>
    <mergeCell ref="A90:O90"/>
    <mergeCell ref="B63:C67"/>
    <mergeCell ref="A63:A67"/>
    <mergeCell ref="F64:F67"/>
    <mergeCell ref="N64:N67"/>
    <mergeCell ref="O64:O67"/>
    <mergeCell ref="A1:O1"/>
    <mergeCell ref="O6:O9"/>
    <mergeCell ref="N6:N9"/>
    <mergeCell ref="F6:F9"/>
    <mergeCell ref="A2:O2"/>
    <mergeCell ref="A3:O3"/>
    <mergeCell ref="A5:A9"/>
  </mergeCells>
  <pageMargins left="0.16" right="0" top="0.35433070866141736" bottom="0.15748031496062992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opLeftCell="A13" workbookViewId="0">
      <selection activeCell="I18" sqref="I18"/>
    </sheetView>
  </sheetViews>
  <sheetFormatPr defaultRowHeight="23.25" x14ac:dyDescent="0.5"/>
  <cols>
    <col min="1" max="1" width="7.75" style="3" customWidth="1"/>
    <col min="2" max="2" width="21.375" style="3" customWidth="1"/>
    <col min="3" max="3" width="43.875" style="3" customWidth="1"/>
    <col min="4" max="4" width="13.25" style="47" customWidth="1"/>
    <col min="5" max="5" width="9" style="3"/>
    <col min="6" max="6" width="16.375" style="3" customWidth="1"/>
    <col min="7" max="16384" width="9" style="3"/>
  </cols>
  <sheetData>
    <row r="1" spans="1:6" x14ac:dyDescent="0.5">
      <c r="A1" s="211" t="s">
        <v>194</v>
      </c>
      <c r="B1" s="211"/>
      <c r="C1" s="211"/>
      <c r="D1" s="211"/>
    </row>
    <row r="2" spans="1:6" x14ac:dyDescent="0.5">
      <c r="A2" s="211" t="s">
        <v>133</v>
      </c>
      <c r="B2" s="211"/>
      <c r="C2" s="211"/>
      <c r="D2" s="211"/>
    </row>
    <row r="3" spans="1:6" x14ac:dyDescent="0.5">
      <c r="A3" s="211" t="s">
        <v>267</v>
      </c>
      <c r="B3" s="211"/>
      <c r="C3" s="211"/>
      <c r="D3" s="211"/>
    </row>
    <row r="4" spans="1:6" s="2" customFormat="1" ht="24" customHeight="1" x14ac:dyDescent="0.5">
      <c r="A4" s="6" t="s">
        <v>266</v>
      </c>
      <c r="B4" s="6"/>
      <c r="C4" s="3"/>
      <c r="D4" s="47"/>
    </row>
    <row r="5" spans="1:6" s="2" customFormat="1" ht="24" customHeight="1" x14ac:dyDescent="0.5">
      <c r="A5" s="6" t="s">
        <v>137</v>
      </c>
      <c r="B5" s="6"/>
      <c r="C5" s="3"/>
      <c r="D5" s="47"/>
    </row>
    <row r="6" spans="1:6" s="2" customFormat="1" ht="26.25" customHeight="1" x14ac:dyDescent="0.5">
      <c r="A6" s="6"/>
      <c r="B6" s="6"/>
      <c r="C6" s="171" t="s">
        <v>0</v>
      </c>
      <c r="D6" s="185" t="s">
        <v>22</v>
      </c>
    </row>
    <row r="7" spans="1:6" s="2" customFormat="1" x14ac:dyDescent="0.45">
      <c r="A7" s="186"/>
      <c r="B7" s="187" t="s">
        <v>12</v>
      </c>
      <c r="C7" s="188" t="s">
        <v>335</v>
      </c>
      <c r="D7" s="189">
        <v>10000</v>
      </c>
      <c r="E7" s="2" t="s">
        <v>280</v>
      </c>
    </row>
    <row r="8" spans="1:6" s="2" customFormat="1" x14ac:dyDescent="0.5">
      <c r="A8" s="190"/>
      <c r="B8" s="83"/>
      <c r="C8" s="83" t="s">
        <v>336</v>
      </c>
      <c r="D8" s="89">
        <v>3000</v>
      </c>
      <c r="E8" s="2" t="s">
        <v>280</v>
      </c>
      <c r="F8" s="45"/>
    </row>
    <row r="9" spans="1:6" s="2" customFormat="1" x14ac:dyDescent="0.5">
      <c r="A9" s="190"/>
      <c r="B9" s="83"/>
      <c r="C9" s="83" t="s">
        <v>337</v>
      </c>
      <c r="D9" s="89">
        <v>5000</v>
      </c>
      <c r="E9" s="2" t="s">
        <v>280</v>
      </c>
    </row>
    <row r="10" spans="1:6" s="2" customFormat="1" x14ac:dyDescent="0.5">
      <c r="A10" s="83"/>
      <c r="B10" s="83"/>
      <c r="C10" s="83" t="s">
        <v>338</v>
      </c>
      <c r="D10" s="89">
        <v>5000</v>
      </c>
      <c r="E10" s="2" t="s">
        <v>280</v>
      </c>
    </row>
    <row r="11" spans="1:6" s="2" customFormat="1" x14ac:dyDescent="0.5">
      <c r="A11" s="83"/>
      <c r="B11" s="83"/>
      <c r="C11" s="83" t="s">
        <v>339</v>
      </c>
      <c r="D11" s="89">
        <v>5000</v>
      </c>
      <c r="E11" s="2" t="s">
        <v>280</v>
      </c>
    </row>
    <row r="12" spans="1:6" s="2" customFormat="1" x14ac:dyDescent="0.5">
      <c r="A12" s="190"/>
      <c r="B12" s="83"/>
      <c r="C12" s="83" t="s">
        <v>340</v>
      </c>
      <c r="D12" s="89"/>
    </row>
    <row r="13" spans="1:6" s="2" customFormat="1" x14ac:dyDescent="0.5">
      <c r="A13" s="190"/>
      <c r="B13" s="83"/>
      <c r="C13" s="83" t="s">
        <v>341</v>
      </c>
      <c r="D13" s="89">
        <v>9600</v>
      </c>
      <c r="E13" s="2" t="s">
        <v>280</v>
      </c>
    </row>
    <row r="14" spans="1:6" s="2" customFormat="1" x14ac:dyDescent="0.5">
      <c r="A14" s="190"/>
      <c r="B14" s="83"/>
      <c r="C14" s="83" t="s">
        <v>342</v>
      </c>
      <c r="D14" s="89">
        <v>3580</v>
      </c>
      <c r="E14" s="2" t="s">
        <v>280</v>
      </c>
    </row>
    <row r="15" spans="1:6" s="2" customFormat="1" x14ac:dyDescent="0.5">
      <c r="A15" s="190"/>
      <c r="B15" s="83"/>
      <c r="C15" s="83" t="s">
        <v>343</v>
      </c>
      <c r="D15" s="89">
        <v>10180</v>
      </c>
      <c r="E15" s="2" t="s">
        <v>280</v>
      </c>
    </row>
    <row r="16" spans="1:6" s="2" customFormat="1" x14ac:dyDescent="0.5">
      <c r="A16" s="190"/>
      <c r="B16" s="83"/>
      <c r="C16" s="83" t="s">
        <v>344</v>
      </c>
      <c r="D16" s="89">
        <v>6990</v>
      </c>
      <c r="E16" s="2" t="s">
        <v>280</v>
      </c>
    </row>
    <row r="17" spans="1:10" s="2" customFormat="1" x14ac:dyDescent="0.5">
      <c r="A17" s="190"/>
      <c r="B17" s="83"/>
      <c r="C17" s="83" t="s">
        <v>345</v>
      </c>
      <c r="D17" s="89">
        <v>17000</v>
      </c>
    </row>
    <row r="18" spans="1:10" s="2" customFormat="1" x14ac:dyDescent="0.5">
      <c r="A18" s="190"/>
      <c r="B18" s="83"/>
      <c r="C18" s="83" t="s">
        <v>346</v>
      </c>
      <c r="D18" s="89"/>
    </row>
    <row r="19" spans="1:10" s="2" customFormat="1" x14ac:dyDescent="0.5">
      <c r="A19" s="190"/>
      <c r="B19" s="83"/>
      <c r="C19" s="83" t="s">
        <v>347</v>
      </c>
      <c r="D19" s="89">
        <v>13900</v>
      </c>
      <c r="E19" s="2" t="s">
        <v>280</v>
      </c>
    </row>
    <row r="20" spans="1:10" s="2" customFormat="1" x14ac:dyDescent="0.5">
      <c r="A20" s="190"/>
      <c r="B20" s="83"/>
      <c r="C20" s="83" t="s">
        <v>348</v>
      </c>
      <c r="D20" s="89">
        <v>10000</v>
      </c>
      <c r="E20" s="2" t="s">
        <v>280</v>
      </c>
    </row>
    <row r="21" spans="1:10" s="2" customFormat="1" x14ac:dyDescent="0.5">
      <c r="A21" s="190"/>
      <c r="B21" s="83"/>
      <c r="C21" s="83" t="s">
        <v>349</v>
      </c>
      <c r="D21" s="89"/>
    </row>
    <row r="22" spans="1:10" s="2" customFormat="1" x14ac:dyDescent="0.5">
      <c r="A22" s="190"/>
      <c r="B22" s="83"/>
      <c r="C22" s="83" t="s">
        <v>350</v>
      </c>
      <c r="D22" s="89">
        <v>9690</v>
      </c>
      <c r="E22" s="2" t="s">
        <v>280</v>
      </c>
    </row>
    <row r="23" spans="1:10" s="2" customFormat="1" x14ac:dyDescent="0.5">
      <c r="A23" s="190"/>
      <c r="B23" s="83"/>
      <c r="C23" s="83" t="s">
        <v>351</v>
      </c>
      <c r="D23" s="89">
        <v>10190</v>
      </c>
      <c r="E23" s="2" t="s">
        <v>280</v>
      </c>
    </row>
    <row r="24" spans="1:10" s="2" customFormat="1" x14ac:dyDescent="0.5">
      <c r="A24" s="190"/>
      <c r="B24" s="83"/>
      <c r="C24" s="83" t="s">
        <v>352</v>
      </c>
      <c r="D24" s="89">
        <v>13000</v>
      </c>
      <c r="E24" s="2" t="s">
        <v>280</v>
      </c>
    </row>
    <row r="25" spans="1:10" s="2" customFormat="1" x14ac:dyDescent="0.5">
      <c r="A25" s="190"/>
      <c r="B25" s="83"/>
      <c r="C25" s="83" t="s">
        <v>353</v>
      </c>
      <c r="D25" s="89">
        <v>97054.28</v>
      </c>
      <c r="F25" s="44"/>
      <c r="G25" s="44"/>
      <c r="H25" s="44"/>
      <c r="I25" s="44"/>
      <c r="J25" s="45"/>
    </row>
    <row r="26" spans="1:10" s="2" customFormat="1" ht="24" thickBot="1" x14ac:dyDescent="0.55000000000000004">
      <c r="A26" s="83"/>
      <c r="B26" s="83"/>
      <c r="C26" s="190" t="s">
        <v>2</v>
      </c>
      <c r="D26" s="191">
        <f>SUM(D7:D25)</f>
        <v>229184.28</v>
      </c>
    </row>
    <row r="27" spans="1:10" ht="24" thickTop="1" x14ac:dyDescent="0.5"/>
    <row r="28" spans="1:10" x14ac:dyDescent="0.5">
      <c r="A28" s="4"/>
      <c r="B28" s="4"/>
      <c r="C28" s="4"/>
      <c r="D28" s="2"/>
      <c r="E28" s="2"/>
      <c r="F28" s="2"/>
      <c r="G28" s="2"/>
      <c r="H28" s="2"/>
      <c r="I28" s="2"/>
      <c r="J28" s="18"/>
    </row>
    <row r="29" spans="1:10" x14ac:dyDescent="0.5">
      <c r="A29" s="2"/>
      <c r="B29" s="2"/>
      <c r="C29" s="2"/>
      <c r="D29" s="2"/>
      <c r="E29" s="2"/>
      <c r="F29" s="2"/>
      <c r="G29" s="2"/>
      <c r="H29" s="2"/>
      <c r="I29" s="2"/>
      <c r="J29" s="18"/>
    </row>
    <row r="30" spans="1:10" x14ac:dyDescent="0.5">
      <c r="A30" s="2"/>
      <c r="B30" s="2"/>
      <c r="C30" s="2"/>
      <c r="D30" s="2"/>
      <c r="E30" s="2"/>
      <c r="F30" s="2"/>
      <c r="G30" s="2"/>
      <c r="H30" s="2"/>
      <c r="I30" s="2"/>
      <c r="J30" s="18"/>
    </row>
    <row r="31" spans="1:10" x14ac:dyDescent="0.5">
      <c r="A31" s="18"/>
      <c r="B31" s="18"/>
      <c r="C31" s="18"/>
      <c r="D31" s="18"/>
      <c r="E31" s="18"/>
      <c r="F31" s="18"/>
      <c r="G31" s="18"/>
      <c r="H31" s="18"/>
      <c r="I31" s="18"/>
      <c r="J31" s="18"/>
    </row>
    <row r="33" spans="1:4" x14ac:dyDescent="0.5">
      <c r="A33" s="83"/>
      <c r="B33" s="83"/>
      <c r="C33" s="83"/>
      <c r="D33" s="89"/>
    </row>
    <row r="34" spans="1:4" x14ac:dyDescent="0.5">
      <c r="A34" s="83"/>
      <c r="B34" s="83"/>
      <c r="C34" s="83"/>
      <c r="D34" s="89"/>
    </row>
    <row r="35" spans="1:4" x14ac:dyDescent="0.5">
      <c r="A35" s="83"/>
      <c r="B35" s="83"/>
      <c r="C35" s="83"/>
      <c r="D35" s="89"/>
    </row>
    <row r="36" spans="1:4" x14ac:dyDescent="0.5">
      <c r="A36" s="83"/>
      <c r="B36" s="83"/>
      <c r="C36" s="83"/>
      <c r="D36" s="89"/>
    </row>
    <row r="37" spans="1:4" x14ac:dyDescent="0.5">
      <c r="A37" s="83"/>
      <c r="B37" s="83"/>
      <c r="C37" s="83"/>
      <c r="D37" s="89"/>
    </row>
    <row r="38" spans="1:4" x14ac:dyDescent="0.5">
      <c r="A38" s="83"/>
      <c r="B38" s="83"/>
      <c r="C38" s="83"/>
      <c r="D38" s="89"/>
    </row>
    <row r="39" spans="1:4" x14ac:dyDescent="0.5">
      <c r="A39" s="83"/>
      <c r="B39" s="83"/>
      <c r="C39" s="83"/>
      <c r="D39" s="89"/>
    </row>
    <row r="40" spans="1:4" x14ac:dyDescent="0.5">
      <c r="A40" s="83"/>
      <c r="B40" s="83"/>
      <c r="C40" s="83"/>
      <c r="D40" s="89"/>
    </row>
    <row r="41" spans="1:4" x14ac:dyDescent="0.5">
      <c r="A41" s="83"/>
      <c r="B41" s="83"/>
      <c r="C41" s="83"/>
      <c r="D41" s="89"/>
    </row>
    <row r="42" spans="1:4" x14ac:dyDescent="0.5">
      <c r="A42" s="83"/>
      <c r="B42" s="83"/>
      <c r="C42" s="83"/>
      <c r="D42" s="89"/>
    </row>
    <row r="46" spans="1:4" x14ac:dyDescent="0.5">
      <c r="D46" s="3"/>
    </row>
    <row r="47" spans="1:4" x14ac:dyDescent="0.5">
      <c r="D47" s="3"/>
    </row>
    <row r="48" spans="1:4" x14ac:dyDescent="0.5">
      <c r="D48" s="3"/>
    </row>
    <row r="49" spans="4:4" x14ac:dyDescent="0.5">
      <c r="D49" s="3"/>
    </row>
    <row r="50" spans="4:4" x14ac:dyDescent="0.5">
      <c r="D50" s="3"/>
    </row>
  </sheetData>
  <mergeCells count="3">
    <mergeCell ref="A2:D2"/>
    <mergeCell ref="A1:D1"/>
    <mergeCell ref="A3:D3"/>
  </mergeCells>
  <pageMargins left="0.78" right="0.11811023622047245" top="0.8" bottom="0.35433070866141736" header="0.31496062992125984" footer="0.31496062992125984"/>
  <pageSetup paperSize="9" orientation="portrait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9"/>
  <sheetViews>
    <sheetView workbookViewId="0">
      <selection activeCell="E26" sqref="E26"/>
    </sheetView>
  </sheetViews>
  <sheetFormatPr defaultRowHeight="14.25" x14ac:dyDescent="0.2"/>
  <cols>
    <col min="1" max="1" width="16.25" customWidth="1"/>
    <col min="2" max="2" width="53.75" customWidth="1"/>
    <col min="3" max="3" width="11.75" customWidth="1"/>
  </cols>
  <sheetData>
    <row r="1" spans="1:4" ht="21" x14ac:dyDescent="0.45">
      <c r="A1" s="210" t="s">
        <v>139</v>
      </c>
      <c r="B1" s="210"/>
      <c r="C1" s="210"/>
    </row>
    <row r="2" spans="1:4" ht="21" x14ac:dyDescent="0.45">
      <c r="A2" s="210" t="s">
        <v>133</v>
      </c>
      <c r="B2" s="210"/>
      <c r="C2" s="210"/>
    </row>
    <row r="3" spans="1:4" ht="21" x14ac:dyDescent="0.45">
      <c r="A3" s="210" t="s">
        <v>214</v>
      </c>
      <c r="B3" s="210"/>
      <c r="C3" s="210"/>
    </row>
    <row r="4" spans="1:4" ht="21" x14ac:dyDescent="0.45">
      <c r="A4" s="239" t="s">
        <v>264</v>
      </c>
      <c r="B4" s="239"/>
      <c r="C4" s="239"/>
    </row>
    <row r="5" spans="1:4" ht="21" x14ac:dyDescent="0.45">
      <c r="A5" s="239" t="s">
        <v>134</v>
      </c>
      <c r="B5" s="239"/>
      <c r="C5" s="239"/>
    </row>
    <row r="6" spans="1:4" ht="21" x14ac:dyDescent="0.45">
      <c r="A6" s="16"/>
      <c r="B6" s="16"/>
      <c r="C6" s="16"/>
    </row>
    <row r="7" spans="1:4" ht="21" x14ac:dyDescent="0.45">
      <c r="A7" s="16" t="s">
        <v>13</v>
      </c>
      <c r="B7" s="86" t="s">
        <v>268</v>
      </c>
      <c r="C7" s="80">
        <v>499000</v>
      </c>
    </row>
    <row r="8" spans="1:4" ht="21" x14ac:dyDescent="0.45">
      <c r="A8" s="16"/>
      <c r="B8" s="86" t="s">
        <v>167</v>
      </c>
      <c r="C8" s="80">
        <v>499000</v>
      </c>
    </row>
    <row r="9" spans="1:4" ht="21" x14ac:dyDescent="0.45">
      <c r="A9" s="16"/>
      <c r="B9" s="86" t="s">
        <v>269</v>
      </c>
      <c r="C9" s="80">
        <v>480950.04</v>
      </c>
      <c r="D9" t="s">
        <v>280</v>
      </c>
    </row>
    <row r="10" spans="1:4" ht="21" x14ac:dyDescent="0.45">
      <c r="A10" s="16"/>
      <c r="B10" s="86" t="s">
        <v>270</v>
      </c>
      <c r="C10" s="80">
        <v>499000</v>
      </c>
    </row>
    <row r="11" spans="1:4" ht="21" x14ac:dyDescent="0.45">
      <c r="A11" s="16"/>
      <c r="B11" s="86" t="s">
        <v>271</v>
      </c>
      <c r="C11" s="80">
        <v>499000</v>
      </c>
    </row>
    <row r="12" spans="1:4" ht="21" x14ac:dyDescent="0.45">
      <c r="A12" s="16"/>
      <c r="B12" s="86" t="s">
        <v>272</v>
      </c>
      <c r="C12" s="80">
        <v>499000</v>
      </c>
      <c r="D12" t="s">
        <v>280</v>
      </c>
    </row>
    <row r="13" spans="1:4" ht="21" x14ac:dyDescent="0.45">
      <c r="A13" s="16"/>
      <c r="B13" s="86" t="s">
        <v>168</v>
      </c>
      <c r="C13" s="80">
        <v>483437.28</v>
      </c>
    </row>
    <row r="14" spans="1:4" ht="21" x14ac:dyDescent="0.45">
      <c r="A14" s="16"/>
      <c r="B14" s="86" t="s">
        <v>273</v>
      </c>
      <c r="C14" s="80">
        <v>499000</v>
      </c>
      <c r="D14" t="s">
        <v>280</v>
      </c>
    </row>
    <row r="15" spans="1:4" ht="21" x14ac:dyDescent="0.45">
      <c r="A15" s="16"/>
      <c r="B15" s="86" t="s">
        <v>274</v>
      </c>
      <c r="C15" s="80">
        <v>499000</v>
      </c>
    </row>
    <row r="16" spans="1:4" ht="21" x14ac:dyDescent="0.45">
      <c r="A16" s="16"/>
      <c r="B16" s="86" t="s">
        <v>275</v>
      </c>
      <c r="C16" s="80">
        <v>499000</v>
      </c>
    </row>
    <row r="17" spans="1:4" ht="21" x14ac:dyDescent="0.45">
      <c r="A17" s="16"/>
      <c r="B17" s="86" t="s">
        <v>276</v>
      </c>
      <c r="C17" s="80">
        <v>496000</v>
      </c>
      <c r="D17" t="s">
        <v>280</v>
      </c>
    </row>
    <row r="18" spans="1:4" ht="21" x14ac:dyDescent="0.45">
      <c r="A18" s="16"/>
      <c r="B18" s="86" t="s">
        <v>277</v>
      </c>
      <c r="C18" s="80">
        <v>288717.57</v>
      </c>
    </row>
    <row r="19" spans="1:4" ht="21" x14ac:dyDescent="0.45">
      <c r="A19" s="16"/>
      <c r="B19" s="86" t="s">
        <v>278</v>
      </c>
      <c r="C19" s="80">
        <v>370000</v>
      </c>
    </row>
    <row r="20" spans="1:4" ht="21" x14ac:dyDescent="0.45">
      <c r="A20" s="16"/>
      <c r="B20" s="86" t="s">
        <v>281</v>
      </c>
      <c r="C20" s="80">
        <v>335500</v>
      </c>
    </row>
    <row r="21" spans="1:4" ht="21" x14ac:dyDescent="0.45">
      <c r="A21" s="16"/>
      <c r="B21" s="86" t="s">
        <v>282</v>
      </c>
      <c r="C21" s="80">
        <v>360500</v>
      </c>
    </row>
    <row r="22" spans="1:4" ht="21" x14ac:dyDescent="0.45">
      <c r="A22" s="16"/>
      <c r="B22" s="86" t="s">
        <v>354</v>
      </c>
      <c r="C22" s="80">
        <v>72000</v>
      </c>
    </row>
    <row r="23" spans="1:4" ht="21" x14ac:dyDescent="0.45">
      <c r="A23" s="16"/>
      <c r="B23" s="86" t="s">
        <v>355</v>
      </c>
      <c r="C23" s="80">
        <v>53000</v>
      </c>
    </row>
    <row r="24" spans="1:4" ht="21" x14ac:dyDescent="0.45">
      <c r="A24" s="16"/>
      <c r="B24" s="86" t="s">
        <v>356</v>
      </c>
      <c r="C24" s="80">
        <v>67000</v>
      </c>
    </row>
    <row r="25" spans="1:4" ht="21" x14ac:dyDescent="0.45">
      <c r="A25" s="16"/>
      <c r="B25" s="86" t="s">
        <v>359</v>
      </c>
      <c r="C25" s="80">
        <v>88600</v>
      </c>
    </row>
    <row r="26" spans="1:4" ht="21" x14ac:dyDescent="0.45">
      <c r="A26" s="16"/>
      <c r="B26" s="86" t="s">
        <v>357</v>
      </c>
      <c r="C26" s="80">
        <v>96000</v>
      </c>
    </row>
    <row r="27" spans="1:4" ht="21" x14ac:dyDescent="0.45">
      <c r="A27" s="16"/>
      <c r="B27" s="86" t="s">
        <v>358</v>
      </c>
      <c r="C27" s="80">
        <v>13700</v>
      </c>
    </row>
    <row r="28" spans="1:4" s="2" customFormat="1" ht="21.75" thickBot="1" x14ac:dyDescent="0.5">
      <c r="B28" s="165" t="s">
        <v>2</v>
      </c>
      <c r="C28" s="184">
        <f>SUM(C7:C27)</f>
        <v>7197404.8900000006</v>
      </c>
    </row>
    <row r="29" spans="1:4" s="2" customFormat="1" ht="21.75" thickTop="1" x14ac:dyDescent="0.45">
      <c r="A29" s="4"/>
      <c r="B29" s="4"/>
    </row>
    <row r="30" spans="1:4" s="2" customFormat="1" ht="21" x14ac:dyDescent="0.45">
      <c r="A30" s="4"/>
      <c r="B30" s="4"/>
    </row>
    <row r="31" spans="1:4" x14ac:dyDescent="0.2">
      <c r="A31" s="87"/>
      <c r="B31" s="87"/>
      <c r="C31" s="87"/>
    </row>
    <row r="32" spans="1:4" x14ac:dyDescent="0.2">
      <c r="A32" s="87"/>
      <c r="B32" s="87"/>
      <c r="C32" s="87"/>
    </row>
    <row r="33" spans="1:3" ht="21" x14ac:dyDescent="0.45">
      <c r="A33" s="4"/>
      <c r="B33" s="4"/>
      <c r="C33" s="4"/>
    </row>
    <row r="34" spans="1:3" ht="21" x14ac:dyDescent="0.45">
      <c r="A34" s="2"/>
      <c r="B34" s="2"/>
      <c r="C34" s="2"/>
    </row>
    <row r="35" spans="1:3" ht="21" x14ac:dyDescent="0.45">
      <c r="A35" s="2"/>
      <c r="B35" s="2"/>
      <c r="C35" s="2"/>
    </row>
    <row r="36" spans="1:3" x14ac:dyDescent="0.2">
      <c r="A36" s="87"/>
      <c r="B36" s="87"/>
      <c r="C36" s="87"/>
    </row>
    <row r="37" spans="1:3" ht="21" x14ac:dyDescent="0.45">
      <c r="A37" s="4" t="s">
        <v>265</v>
      </c>
      <c r="B37" s="4"/>
      <c r="C37" s="17"/>
    </row>
    <row r="38" spans="1:3" ht="21" x14ac:dyDescent="0.45">
      <c r="A38" s="16" t="s">
        <v>13</v>
      </c>
      <c r="B38" s="16" t="s">
        <v>302</v>
      </c>
      <c r="C38" s="57">
        <v>498000</v>
      </c>
    </row>
    <row r="39" spans="1:3" ht="21" x14ac:dyDescent="0.45">
      <c r="A39" s="16"/>
      <c r="B39" s="16" t="s">
        <v>303</v>
      </c>
      <c r="C39" s="57">
        <v>498000</v>
      </c>
    </row>
    <row r="40" spans="1:3" ht="21" x14ac:dyDescent="0.45">
      <c r="A40" s="16"/>
      <c r="B40" s="16" t="s">
        <v>304</v>
      </c>
      <c r="C40" s="57">
        <v>498000</v>
      </c>
    </row>
    <row r="41" spans="1:3" ht="21" x14ac:dyDescent="0.45">
      <c r="A41" s="16"/>
      <c r="B41" s="16" t="s">
        <v>305</v>
      </c>
      <c r="C41" s="57">
        <v>498000</v>
      </c>
    </row>
    <row r="42" spans="1:3" ht="21" x14ac:dyDescent="0.45">
      <c r="A42" s="16"/>
      <c r="B42" s="16" t="s">
        <v>306</v>
      </c>
      <c r="C42" s="57">
        <v>498000</v>
      </c>
    </row>
    <row r="43" spans="1:3" ht="21" x14ac:dyDescent="0.45">
      <c r="A43" s="16"/>
      <c r="B43" s="16" t="s">
        <v>307</v>
      </c>
      <c r="C43" s="57">
        <v>497000</v>
      </c>
    </row>
    <row r="44" spans="1:3" ht="21" x14ac:dyDescent="0.45">
      <c r="A44" s="16"/>
      <c r="B44" s="16" t="s">
        <v>308</v>
      </c>
      <c r="C44" s="57">
        <v>498000</v>
      </c>
    </row>
    <row r="45" spans="1:3" ht="21" x14ac:dyDescent="0.45">
      <c r="A45" s="16"/>
      <c r="B45" s="16" t="s">
        <v>309</v>
      </c>
      <c r="C45" s="57">
        <v>497000</v>
      </c>
    </row>
    <row r="46" spans="1:3" ht="21" x14ac:dyDescent="0.45">
      <c r="A46" s="16"/>
      <c r="B46" s="16" t="s">
        <v>283</v>
      </c>
      <c r="C46" s="57">
        <v>498580</v>
      </c>
    </row>
    <row r="47" spans="1:3" ht="21" x14ac:dyDescent="0.45">
      <c r="A47" s="16"/>
      <c r="B47" s="16" t="s">
        <v>284</v>
      </c>
      <c r="C47" s="57">
        <v>497485</v>
      </c>
    </row>
    <row r="48" spans="1:3" ht="21" x14ac:dyDescent="0.45">
      <c r="A48" s="16"/>
      <c r="B48" s="16" t="s">
        <v>285</v>
      </c>
      <c r="C48" s="57">
        <v>497405</v>
      </c>
    </row>
    <row r="49" spans="1:3" ht="21" x14ac:dyDescent="0.45">
      <c r="A49" s="16"/>
      <c r="B49" s="16" t="s">
        <v>286</v>
      </c>
      <c r="C49" s="57">
        <v>260938.5</v>
      </c>
    </row>
    <row r="50" spans="1:3" ht="21" x14ac:dyDescent="0.45">
      <c r="A50" s="16"/>
      <c r="B50" s="16" t="s">
        <v>287</v>
      </c>
      <c r="C50" s="94"/>
    </row>
    <row r="51" spans="1:3" ht="21" x14ac:dyDescent="0.45">
      <c r="A51" s="16"/>
      <c r="B51" s="16" t="s">
        <v>288</v>
      </c>
      <c r="C51" s="57">
        <v>497550</v>
      </c>
    </row>
    <row r="52" spans="1:3" ht="21" x14ac:dyDescent="0.45">
      <c r="A52" s="16"/>
      <c r="B52" s="16" t="s">
        <v>289</v>
      </c>
      <c r="C52" s="57">
        <v>140548.79999999999</v>
      </c>
    </row>
    <row r="53" spans="1:3" ht="21" x14ac:dyDescent="0.45">
      <c r="A53" s="16"/>
      <c r="B53" s="16" t="s">
        <v>290</v>
      </c>
      <c r="C53" s="57">
        <v>463998</v>
      </c>
    </row>
    <row r="54" spans="1:3" ht="21" x14ac:dyDescent="0.45">
      <c r="A54" s="16"/>
      <c r="B54" s="16" t="s">
        <v>291</v>
      </c>
      <c r="C54" s="57">
        <v>498660</v>
      </c>
    </row>
    <row r="55" spans="1:3" ht="21" x14ac:dyDescent="0.45">
      <c r="A55" s="16"/>
      <c r="B55" s="16" t="s">
        <v>292</v>
      </c>
      <c r="C55" s="57">
        <v>497325</v>
      </c>
    </row>
    <row r="56" spans="1:3" ht="21" x14ac:dyDescent="0.45">
      <c r="A56" s="16"/>
      <c r="B56" s="16" t="s">
        <v>293</v>
      </c>
      <c r="C56" s="57">
        <v>299800</v>
      </c>
    </row>
    <row r="57" spans="1:3" ht="21" x14ac:dyDescent="0.45">
      <c r="A57" s="16"/>
      <c r="B57" s="16" t="s">
        <v>294</v>
      </c>
      <c r="C57" s="57"/>
    </row>
    <row r="58" spans="1:3" ht="21" x14ac:dyDescent="0.45">
      <c r="A58" s="16"/>
      <c r="B58" s="16" t="s">
        <v>295</v>
      </c>
      <c r="C58" s="57">
        <v>305800</v>
      </c>
    </row>
    <row r="59" spans="1:3" ht="21" x14ac:dyDescent="0.45">
      <c r="A59" s="16"/>
      <c r="B59" s="16" t="s">
        <v>296</v>
      </c>
      <c r="C59" s="57"/>
    </row>
    <row r="60" spans="1:3" ht="21" x14ac:dyDescent="0.45">
      <c r="A60" s="16"/>
      <c r="B60" s="16" t="s">
        <v>297</v>
      </c>
      <c r="C60" s="57">
        <v>231800</v>
      </c>
    </row>
    <row r="61" spans="1:3" ht="21" x14ac:dyDescent="0.45">
      <c r="A61" s="16"/>
      <c r="B61" s="16" t="s">
        <v>298</v>
      </c>
      <c r="C61" s="57"/>
    </row>
    <row r="62" spans="1:3" ht="21" x14ac:dyDescent="0.45">
      <c r="A62" s="16"/>
      <c r="B62" s="16" t="s">
        <v>299</v>
      </c>
      <c r="C62" s="57">
        <v>202800</v>
      </c>
    </row>
    <row r="63" spans="1:3" ht="21" x14ac:dyDescent="0.45">
      <c r="A63" s="16"/>
      <c r="B63" s="16" t="s">
        <v>300</v>
      </c>
      <c r="C63" s="57">
        <v>219800</v>
      </c>
    </row>
    <row r="64" spans="1:3" ht="21" x14ac:dyDescent="0.45">
      <c r="A64" s="16"/>
      <c r="B64" s="16" t="s">
        <v>301</v>
      </c>
      <c r="C64" s="94"/>
    </row>
    <row r="65" spans="1:3" ht="21" x14ac:dyDescent="0.45">
      <c r="A65" s="16"/>
      <c r="B65" s="170" t="s">
        <v>2</v>
      </c>
      <c r="C65" s="192">
        <f>SUM(C38:C64)</f>
        <v>9094490.3000000007</v>
      </c>
    </row>
    <row r="66" spans="1:3" ht="21" x14ac:dyDescent="0.45">
      <c r="A66" s="87"/>
      <c r="B66" s="156"/>
      <c r="C66" s="87"/>
    </row>
    <row r="67" spans="1:3" x14ac:dyDescent="0.2">
      <c r="A67" s="87"/>
      <c r="B67" s="87"/>
      <c r="C67" s="87"/>
    </row>
    <row r="68" spans="1:3" ht="21" x14ac:dyDescent="0.45">
      <c r="A68" s="4"/>
      <c r="B68" s="4"/>
      <c r="C68" s="4"/>
    </row>
    <row r="69" spans="1:3" ht="21" x14ac:dyDescent="0.45">
      <c r="A69" s="2"/>
      <c r="B69" s="2"/>
      <c r="C69" s="2"/>
    </row>
    <row r="70" spans="1:3" ht="21" x14ac:dyDescent="0.45">
      <c r="A70" s="2"/>
      <c r="B70" s="2"/>
      <c r="C70" s="2"/>
    </row>
    <row r="71" spans="1:3" ht="21" x14ac:dyDescent="0.45">
      <c r="A71" s="87"/>
      <c r="B71" s="156"/>
      <c r="C71" s="87"/>
    </row>
    <row r="72" spans="1:3" x14ac:dyDescent="0.2">
      <c r="A72" s="87"/>
      <c r="B72" s="87"/>
      <c r="C72" s="87"/>
    </row>
    <row r="73" spans="1:3" ht="21" x14ac:dyDescent="0.45">
      <c r="A73" s="4"/>
      <c r="B73" s="4"/>
      <c r="C73" s="4"/>
    </row>
    <row r="74" spans="1:3" ht="21" x14ac:dyDescent="0.45">
      <c r="A74" s="2"/>
      <c r="B74" s="2"/>
      <c r="C74" s="2"/>
    </row>
    <row r="75" spans="1:3" ht="21" x14ac:dyDescent="0.45">
      <c r="A75" s="2"/>
      <c r="B75" s="2"/>
      <c r="C75" s="2"/>
    </row>
    <row r="76" spans="1:3" x14ac:dyDescent="0.2">
      <c r="A76" s="87"/>
      <c r="B76" s="87"/>
      <c r="C76" s="87"/>
    </row>
    <row r="77" spans="1:3" x14ac:dyDescent="0.2">
      <c r="A77" s="87"/>
      <c r="B77" s="87"/>
      <c r="C77" s="87"/>
    </row>
    <row r="78" spans="1:3" x14ac:dyDescent="0.2">
      <c r="A78" s="87"/>
      <c r="B78" s="87"/>
      <c r="C78" s="87"/>
    </row>
    <row r="79" spans="1:3" x14ac:dyDescent="0.2">
      <c r="A79" s="87"/>
      <c r="B79" s="87"/>
      <c r="C79" s="87"/>
    </row>
    <row r="80" spans="1:3" x14ac:dyDescent="0.2">
      <c r="A80" s="87"/>
      <c r="B80" s="87"/>
      <c r="C80" s="87"/>
    </row>
    <row r="81" spans="1:3" x14ac:dyDescent="0.2">
      <c r="A81" s="87"/>
      <c r="B81" s="87"/>
      <c r="C81" s="87"/>
    </row>
    <row r="82" spans="1:3" x14ac:dyDescent="0.2">
      <c r="A82" s="87"/>
      <c r="B82" s="87"/>
      <c r="C82" s="87"/>
    </row>
    <row r="83" spans="1:3" x14ac:dyDescent="0.2">
      <c r="A83" s="87"/>
      <c r="B83" s="87"/>
      <c r="C83" s="87"/>
    </row>
    <row r="84" spans="1:3" x14ac:dyDescent="0.2">
      <c r="A84" s="87"/>
      <c r="B84" s="87"/>
      <c r="C84" s="87"/>
    </row>
    <row r="85" spans="1:3" x14ac:dyDescent="0.2">
      <c r="A85" s="87"/>
      <c r="B85" s="87"/>
      <c r="C85" s="87"/>
    </row>
    <row r="86" spans="1:3" x14ac:dyDescent="0.2">
      <c r="A86" s="87"/>
      <c r="B86" s="87"/>
      <c r="C86" s="87"/>
    </row>
    <row r="87" spans="1:3" x14ac:dyDescent="0.2">
      <c r="A87" s="87"/>
      <c r="B87" s="87"/>
      <c r="C87" s="87"/>
    </row>
    <row r="88" spans="1:3" x14ac:dyDescent="0.2">
      <c r="A88" s="87"/>
      <c r="B88" s="87"/>
      <c r="C88" s="87"/>
    </row>
    <row r="89" spans="1:3" x14ac:dyDescent="0.2">
      <c r="A89" s="87"/>
      <c r="B89" s="87"/>
      <c r="C89" s="87"/>
    </row>
    <row r="90" spans="1:3" x14ac:dyDescent="0.2">
      <c r="A90" s="87"/>
      <c r="B90" s="87"/>
      <c r="C90" s="87"/>
    </row>
    <row r="91" spans="1:3" x14ac:dyDescent="0.2">
      <c r="A91" s="87"/>
      <c r="B91" s="87"/>
      <c r="C91" s="87"/>
    </row>
    <row r="92" spans="1:3" x14ac:dyDescent="0.2">
      <c r="A92" s="87"/>
      <c r="B92" s="87"/>
      <c r="C92" s="87"/>
    </row>
    <row r="93" spans="1:3" x14ac:dyDescent="0.2">
      <c r="A93" s="87"/>
      <c r="B93" s="87"/>
      <c r="C93" s="87"/>
    </row>
    <row r="94" spans="1:3" x14ac:dyDescent="0.2">
      <c r="A94" s="87"/>
      <c r="B94" s="87"/>
      <c r="C94" s="87"/>
    </row>
    <row r="95" spans="1:3" x14ac:dyDescent="0.2">
      <c r="A95" s="87"/>
      <c r="B95" s="87"/>
      <c r="C95" s="87"/>
    </row>
    <row r="96" spans="1:3" x14ac:dyDescent="0.2">
      <c r="A96" s="87"/>
      <c r="B96" s="87"/>
      <c r="C96" s="87"/>
    </row>
    <row r="97" spans="1:3" x14ac:dyDescent="0.2">
      <c r="A97" s="87"/>
      <c r="B97" s="87"/>
      <c r="C97" s="87"/>
    </row>
    <row r="98" spans="1:3" x14ac:dyDescent="0.2">
      <c r="A98" s="87"/>
      <c r="B98" s="87"/>
      <c r="C98" s="87"/>
    </row>
    <row r="99" spans="1:3" x14ac:dyDescent="0.2">
      <c r="A99" s="87"/>
      <c r="B99" s="87"/>
      <c r="C99" s="87"/>
    </row>
    <row r="100" spans="1:3" x14ac:dyDescent="0.2">
      <c r="A100" s="87"/>
      <c r="B100" s="87"/>
      <c r="C100" s="87"/>
    </row>
    <row r="101" spans="1:3" x14ac:dyDescent="0.2">
      <c r="A101" s="87"/>
      <c r="B101" s="87"/>
      <c r="C101" s="87"/>
    </row>
    <row r="102" spans="1:3" x14ac:dyDescent="0.2">
      <c r="A102" s="87"/>
      <c r="B102" s="87"/>
      <c r="C102" s="87"/>
    </row>
    <row r="103" spans="1:3" x14ac:dyDescent="0.2">
      <c r="A103" s="87"/>
      <c r="B103" s="87"/>
      <c r="C103" s="87"/>
    </row>
    <row r="104" spans="1:3" x14ac:dyDescent="0.2">
      <c r="A104" s="87"/>
      <c r="B104" s="87"/>
      <c r="C104" s="87"/>
    </row>
    <row r="105" spans="1:3" x14ac:dyDescent="0.2">
      <c r="A105" s="87"/>
      <c r="B105" s="87"/>
      <c r="C105" s="87"/>
    </row>
    <row r="106" spans="1:3" x14ac:dyDescent="0.2">
      <c r="A106" s="87"/>
      <c r="B106" s="87"/>
      <c r="C106" s="87"/>
    </row>
    <row r="107" spans="1:3" x14ac:dyDescent="0.2">
      <c r="A107" s="87"/>
      <c r="B107" s="87"/>
      <c r="C107" s="87"/>
    </row>
    <row r="108" spans="1:3" x14ac:dyDescent="0.2">
      <c r="A108" s="87"/>
      <c r="B108" s="87"/>
      <c r="C108" s="87"/>
    </row>
    <row r="109" spans="1:3" x14ac:dyDescent="0.2">
      <c r="A109" s="87"/>
      <c r="B109" s="87"/>
      <c r="C109" s="87"/>
    </row>
    <row r="110" spans="1:3" x14ac:dyDescent="0.2">
      <c r="A110" s="87"/>
      <c r="B110" s="87"/>
      <c r="C110" s="87"/>
    </row>
    <row r="111" spans="1:3" x14ac:dyDescent="0.2">
      <c r="A111" s="87"/>
      <c r="B111" s="87"/>
      <c r="C111" s="87"/>
    </row>
    <row r="112" spans="1:3" x14ac:dyDescent="0.2">
      <c r="A112" s="87"/>
      <c r="B112" s="87"/>
      <c r="C112" s="87"/>
    </row>
    <row r="113" spans="1:3" x14ac:dyDescent="0.2">
      <c r="A113" s="87"/>
      <c r="B113" s="87"/>
      <c r="C113" s="87"/>
    </row>
    <row r="114" spans="1:3" x14ac:dyDescent="0.2">
      <c r="A114" s="87"/>
      <c r="B114" s="87"/>
      <c r="C114" s="87"/>
    </row>
    <row r="115" spans="1:3" x14ac:dyDescent="0.2">
      <c r="A115" s="87"/>
      <c r="B115" s="87"/>
      <c r="C115" s="87"/>
    </row>
    <row r="116" spans="1:3" x14ac:dyDescent="0.2">
      <c r="A116" s="87"/>
      <c r="B116" s="87"/>
      <c r="C116" s="87"/>
    </row>
    <row r="117" spans="1:3" x14ac:dyDescent="0.2">
      <c r="A117" s="87"/>
      <c r="B117" s="87"/>
      <c r="C117" s="87"/>
    </row>
    <row r="118" spans="1:3" x14ac:dyDescent="0.2">
      <c r="A118" s="87"/>
      <c r="B118" s="87"/>
      <c r="C118" s="87"/>
    </row>
    <row r="119" spans="1:3" x14ac:dyDescent="0.2">
      <c r="A119" s="87"/>
      <c r="B119" s="87"/>
      <c r="C119" s="87"/>
    </row>
    <row r="120" spans="1:3" x14ac:dyDescent="0.2">
      <c r="A120" s="87"/>
      <c r="B120" s="87"/>
      <c r="C120" s="87"/>
    </row>
    <row r="121" spans="1:3" x14ac:dyDescent="0.2">
      <c r="A121" s="87"/>
      <c r="B121" s="87"/>
      <c r="C121" s="87"/>
    </row>
    <row r="122" spans="1:3" x14ac:dyDescent="0.2">
      <c r="A122" s="87"/>
      <c r="B122" s="87"/>
      <c r="C122" s="87"/>
    </row>
    <row r="123" spans="1:3" x14ac:dyDescent="0.2">
      <c r="A123" s="87"/>
      <c r="B123" s="87"/>
      <c r="C123" s="87"/>
    </row>
    <row r="124" spans="1:3" x14ac:dyDescent="0.2">
      <c r="A124" s="87"/>
      <c r="B124" s="87"/>
      <c r="C124" s="87"/>
    </row>
    <row r="125" spans="1:3" x14ac:dyDescent="0.2">
      <c r="A125" s="87"/>
      <c r="B125" s="87"/>
      <c r="C125" s="87"/>
    </row>
    <row r="126" spans="1:3" x14ac:dyDescent="0.2">
      <c r="A126" s="87"/>
      <c r="B126" s="87"/>
      <c r="C126" s="87"/>
    </row>
    <row r="127" spans="1:3" x14ac:dyDescent="0.2">
      <c r="A127" s="87"/>
      <c r="B127" s="87"/>
      <c r="C127" s="87"/>
    </row>
    <row r="128" spans="1:3" x14ac:dyDescent="0.2">
      <c r="A128" s="87"/>
      <c r="B128" s="87"/>
      <c r="C128" s="87"/>
    </row>
    <row r="129" spans="1:3" x14ac:dyDescent="0.2">
      <c r="A129" s="87"/>
      <c r="B129" s="87"/>
      <c r="C129" s="87"/>
    </row>
    <row r="130" spans="1:3" x14ac:dyDescent="0.2">
      <c r="A130" s="87"/>
      <c r="B130" s="87"/>
      <c r="C130" s="87"/>
    </row>
    <row r="131" spans="1:3" x14ac:dyDescent="0.2">
      <c r="A131" s="87"/>
      <c r="B131" s="87"/>
      <c r="C131" s="87"/>
    </row>
    <row r="132" spans="1:3" x14ac:dyDescent="0.2">
      <c r="A132" s="87"/>
      <c r="B132" s="87"/>
      <c r="C132" s="87"/>
    </row>
    <row r="133" spans="1:3" x14ac:dyDescent="0.2">
      <c r="A133" s="87"/>
      <c r="B133" s="87"/>
      <c r="C133" s="87"/>
    </row>
    <row r="134" spans="1:3" x14ac:dyDescent="0.2">
      <c r="A134" s="87"/>
      <c r="B134" s="87"/>
      <c r="C134" s="87"/>
    </row>
    <row r="135" spans="1:3" x14ac:dyDescent="0.2">
      <c r="A135" s="87"/>
      <c r="B135" s="87"/>
      <c r="C135" s="87"/>
    </row>
    <row r="136" spans="1:3" x14ac:dyDescent="0.2">
      <c r="A136" s="87"/>
      <c r="B136" s="87"/>
      <c r="C136" s="87"/>
    </row>
    <row r="137" spans="1:3" x14ac:dyDescent="0.2">
      <c r="A137" s="87"/>
      <c r="B137" s="87"/>
      <c r="C137" s="87"/>
    </row>
    <row r="138" spans="1:3" x14ac:dyDescent="0.2">
      <c r="A138" s="87"/>
      <c r="B138" s="87"/>
      <c r="C138" s="87"/>
    </row>
    <row r="139" spans="1:3" x14ac:dyDescent="0.2">
      <c r="A139" s="87"/>
      <c r="B139" s="87"/>
      <c r="C139" s="87"/>
    </row>
  </sheetData>
  <mergeCells count="5">
    <mergeCell ref="A1:C1"/>
    <mergeCell ref="A2:C2"/>
    <mergeCell ref="A3:C3"/>
    <mergeCell ref="A4:C4"/>
    <mergeCell ref="A5:C5"/>
  </mergeCells>
  <pageMargins left="0.70866141732283472" right="0.31496062992125984" top="0.74803149606299213" bottom="0.74803149606299213" header="0.31496062992125984" footer="0.31496062992125984"/>
  <pageSetup paperSize="9" orientation="portrait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zoomScaleNormal="100" workbookViewId="0">
      <selection activeCell="L5" sqref="L5"/>
    </sheetView>
  </sheetViews>
  <sheetFormatPr defaultRowHeight="14.25" x14ac:dyDescent="0.2"/>
  <cols>
    <col min="1" max="1" width="16.5" customWidth="1"/>
    <col min="2" max="2" width="12.375" customWidth="1"/>
    <col min="3" max="3" width="37.625" customWidth="1"/>
    <col min="5" max="5" width="4.125" customWidth="1"/>
    <col min="7" max="7" width="4.5" customWidth="1"/>
    <col min="9" max="9" width="4.125" customWidth="1"/>
    <col min="11" max="11" width="3.75" customWidth="1"/>
    <col min="13" max="13" width="5.75" customWidth="1"/>
  </cols>
  <sheetData>
    <row r="1" spans="1:13" ht="21" x14ac:dyDescent="0.45">
      <c r="A1" s="210" t="s">
        <v>139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</row>
    <row r="2" spans="1:13" ht="21" x14ac:dyDescent="0.45">
      <c r="A2" s="210" t="s">
        <v>39</v>
      </c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</row>
    <row r="3" spans="1:13" ht="21" x14ac:dyDescent="0.45">
      <c r="A3" s="210" t="s">
        <v>279</v>
      </c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</row>
    <row r="4" spans="1:13" ht="21" x14ac:dyDescent="0.4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21" x14ac:dyDescent="0.45">
      <c r="A5" s="4" t="s">
        <v>209</v>
      </c>
      <c r="B5" s="4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ht="21" x14ac:dyDescent="0.4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21" x14ac:dyDescent="0.45">
      <c r="A7" s="241" t="s">
        <v>50</v>
      </c>
      <c r="B7" s="241" t="s">
        <v>51</v>
      </c>
      <c r="C7" s="241" t="s">
        <v>52</v>
      </c>
      <c r="D7" s="243" t="s">
        <v>59</v>
      </c>
      <c r="E7" s="243"/>
      <c r="F7" s="241" t="s">
        <v>61</v>
      </c>
      <c r="G7" s="241"/>
      <c r="H7" s="241" t="s">
        <v>64</v>
      </c>
      <c r="I7" s="241"/>
      <c r="J7" s="241" t="s">
        <v>62</v>
      </c>
      <c r="K7" s="241"/>
      <c r="L7" s="241" t="s">
        <v>63</v>
      </c>
      <c r="M7" s="241"/>
    </row>
    <row r="8" spans="1:13" ht="21" x14ac:dyDescent="0.45">
      <c r="A8" s="242"/>
      <c r="B8" s="242"/>
      <c r="C8" s="242"/>
      <c r="D8" s="240" t="s">
        <v>60</v>
      </c>
      <c r="E8" s="240"/>
      <c r="F8" s="242"/>
      <c r="G8" s="242"/>
      <c r="H8" s="242"/>
      <c r="I8" s="242"/>
      <c r="J8" s="242"/>
      <c r="K8" s="242"/>
      <c r="L8" s="242"/>
      <c r="M8" s="242"/>
    </row>
    <row r="9" spans="1:13" ht="21" x14ac:dyDescent="0.45">
      <c r="A9" s="11" t="s">
        <v>13</v>
      </c>
      <c r="B9" s="8" t="s">
        <v>11</v>
      </c>
      <c r="C9" s="8" t="s">
        <v>155</v>
      </c>
      <c r="D9" s="41">
        <v>498400</v>
      </c>
      <c r="E9" s="159">
        <v>0</v>
      </c>
      <c r="F9" s="41">
        <v>497000</v>
      </c>
      <c r="G9" s="159">
        <v>0</v>
      </c>
      <c r="H9" s="41">
        <v>497000</v>
      </c>
      <c r="I9" s="159">
        <v>0</v>
      </c>
      <c r="J9" s="41">
        <f>D9-F9</f>
        <v>1400</v>
      </c>
      <c r="K9" s="159">
        <v>0</v>
      </c>
      <c r="L9" s="8" t="s">
        <v>125</v>
      </c>
      <c r="M9" s="8"/>
    </row>
    <row r="10" spans="1:13" ht="21" x14ac:dyDescent="0.45">
      <c r="A10" s="11"/>
      <c r="B10" s="49"/>
      <c r="C10" s="8"/>
      <c r="D10" s="41"/>
      <c r="E10" s="42"/>
      <c r="F10" s="41"/>
      <c r="G10" s="42"/>
      <c r="H10" s="41"/>
      <c r="I10" s="42"/>
      <c r="J10" s="41"/>
      <c r="K10" s="42"/>
      <c r="L10" s="8"/>
      <c r="M10" s="8"/>
    </row>
    <row r="11" spans="1:13" ht="21" x14ac:dyDescent="0.45">
      <c r="A11" s="11" t="s">
        <v>13</v>
      </c>
      <c r="B11" s="8" t="s">
        <v>11</v>
      </c>
      <c r="C11" s="8" t="s">
        <v>157</v>
      </c>
      <c r="D11" s="41">
        <v>492700</v>
      </c>
      <c r="E11" s="159">
        <v>0</v>
      </c>
      <c r="F11" s="41">
        <v>492000</v>
      </c>
      <c r="G11" s="159">
        <v>0</v>
      </c>
      <c r="H11" s="41">
        <v>492000</v>
      </c>
      <c r="I11" s="159">
        <v>0</v>
      </c>
      <c r="J11" s="41">
        <f>D11-F11</f>
        <v>700</v>
      </c>
      <c r="K11" s="159">
        <v>0</v>
      </c>
      <c r="L11" s="8" t="s">
        <v>125</v>
      </c>
      <c r="M11" s="8"/>
    </row>
    <row r="12" spans="1:13" ht="21" x14ac:dyDescent="0.45">
      <c r="A12" s="11"/>
      <c r="B12" s="49"/>
      <c r="C12" s="49"/>
      <c r="D12" s="41"/>
      <c r="E12" s="42"/>
      <c r="F12" s="41"/>
      <c r="G12" s="42"/>
      <c r="H12" s="41"/>
      <c r="I12" s="42"/>
      <c r="J12" s="41"/>
      <c r="K12" s="42"/>
      <c r="L12" s="8"/>
      <c r="M12" s="8"/>
    </row>
    <row r="13" spans="1:13" ht="21" x14ac:dyDescent="0.45">
      <c r="A13" s="11" t="s">
        <v>13</v>
      </c>
      <c r="B13" s="8" t="s">
        <v>11</v>
      </c>
      <c r="C13" s="8" t="s">
        <v>156</v>
      </c>
      <c r="D13" s="41">
        <v>492700</v>
      </c>
      <c r="E13" s="159">
        <v>0</v>
      </c>
      <c r="F13" s="41">
        <v>492000</v>
      </c>
      <c r="G13" s="159">
        <v>0</v>
      </c>
      <c r="H13" s="41">
        <v>492000</v>
      </c>
      <c r="I13" s="159">
        <v>0</v>
      </c>
      <c r="J13" s="41">
        <f t="shared" ref="J13:J23" si="0">D13-F13</f>
        <v>700</v>
      </c>
      <c r="K13" s="159">
        <v>0</v>
      </c>
      <c r="L13" s="8" t="s">
        <v>125</v>
      </c>
      <c r="M13" s="8"/>
    </row>
    <row r="14" spans="1:13" ht="21" x14ac:dyDescent="0.45">
      <c r="A14" s="11"/>
      <c r="B14" s="49"/>
      <c r="C14" s="8"/>
      <c r="D14" s="41"/>
      <c r="E14" s="42"/>
      <c r="F14" s="41"/>
      <c r="G14" s="42"/>
      <c r="H14" s="41"/>
      <c r="I14" s="42"/>
      <c r="J14" s="41">
        <f t="shared" si="0"/>
        <v>0</v>
      </c>
      <c r="K14" s="42"/>
      <c r="L14" s="8"/>
      <c r="M14" s="8"/>
    </row>
    <row r="15" spans="1:13" ht="21" x14ac:dyDescent="0.45">
      <c r="A15" s="11" t="s">
        <v>13</v>
      </c>
      <c r="B15" s="8" t="s">
        <v>11</v>
      </c>
      <c r="C15" s="8" t="s">
        <v>158</v>
      </c>
      <c r="D15" s="41">
        <v>492700</v>
      </c>
      <c r="E15" s="159">
        <v>0</v>
      </c>
      <c r="F15" s="41">
        <v>492000</v>
      </c>
      <c r="G15" s="159">
        <v>0</v>
      </c>
      <c r="H15" s="41">
        <v>492000</v>
      </c>
      <c r="I15" s="159">
        <v>0</v>
      </c>
      <c r="J15" s="41">
        <f t="shared" si="0"/>
        <v>700</v>
      </c>
      <c r="K15" s="159">
        <v>0</v>
      </c>
      <c r="L15" s="8" t="s">
        <v>125</v>
      </c>
      <c r="M15" s="8"/>
    </row>
    <row r="16" spans="1:13" ht="21" x14ac:dyDescent="0.45">
      <c r="A16" s="11"/>
      <c r="B16" s="49"/>
      <c r="C16" s="8"/>
      <c r="D16" s="41"/>
      <c r="E16" s="42"/>
      <c r="F16" s="41"/>
      <c r="G16" s="42"/>
      <c r="H16" s="41"/>
      <c r="I16" s="42"/>
      <c r="J16" s="41"/>
      <c r="K16" s="42"/>
      <c r="L16" s="8"/>
      <c r="M16" s="8"/>
    </row>
    <row r="17" spans="1:13" ht="21" x14ac:dyDescent="0.45">
      <c r="A17" s="11" t="s">
        <v>13</v>
      </c>
      <c r="B17" s="8" t="s">
        <v>11</v>
      </c>
      <c r="C17" s="8" t="s">
        <v>159</v>
      </c>
      <c r="D17" s="41">
        <v>492700</v>
      </c>
      <c r="E17" s="159">
        <v>0</v>
      </c>
      <c r="F17" s="41">
        <v>492000</v>
      </c>
      <c r="G17" s="159">
        <v>0</v>
      </c>
      <c r="H17" s="41">
        <v>492000</v>
      </c>
      <c r="I17" s="159">
        <v>0</v>
      </c>
      <c r="J17" s="41">
        <f t="shared" si="0"/>
        <v>700</v>
      </c>
      <c r="K17" s="159">
        <v>0</v>
      </c>
      <c r="L17" s="8" t="s">
        <v>125</v>
      </c>
      <c r="M17" s="8"/>
    </row>
    <row r="18" spans="1:13" ht="21" x14ac:dyDescent="0.45">
      <c r="A18" s="11"/>
      <c r="B18" s="49"/>
      <c r="C18" s="49"/>
      <c r="D18" s="41"/>
      <c r="E18" s="42"/>
      <c r="F18" s="41"/>
      <c r="G18" s="42"/>
      <c r="H18" s="41"/>
      <c r="I18" s="42"/>
      <c r="J18" s="41"/>
      <c r="K18" s="42"/>
      <c r="L18" s="8"/>
      <c r="M18" s="8"/>
    </row>
    <row r="19" spans="1:13" ht="21" x14ac:dyDescent="0.45">
      <c r="A19" s="11" t="s">
        <v>13</v>
      </c>
      <c r="B19" s="8" t="s">
        <v>11</v>
      </c>
      <c r="C19" s="8" t="s">
        <v>160</v>
      </c>
      <c r="D19" s="41">
        <v>468000</v>
      </c>
      <c r="E19" s="159">
        <v>0</v>
      </c>
      <c r="F19" s="41">
        <v>467000</v>
      </c>
      <c r="G19" s="159">
        <v>0</v>
      </c>
      <c r="H19" s="41">
        <v>467000</v>
      </c>
      <c r="I19" s="159">
        <v>0</v>
      </c>
      <c r="J19" s="41">
        <f t="shared" si="0"/>
        <v>1000</v>
      </c>
      <c r="K19" s="159">
        <v>0</v>
      </c>
      <c r="L19" s="8" t="s">
        <v>125</v>
      </c>
      <c r="M19" s="8"/>
    </row>
    <row r="20" spans="1:13" ht="21" x14ac:dyDescent="0.45">
      <c r="A20" s="11"/>
      <c r="B20" s="49"/>
      <c r="C20" s="49"/>
      <c r="D20" s="41"/>
      <c r="E20" s="42"/>
      <c r="F20" s="41"/>
      <c r="G20" s="42"/>
      <c r="H20" s="41"/>
      <c r="I20" s="42"/>
      <c r="J20" s="41"/>
      <c r="K20" s="42"/>
      <c r="L20" s="8"/>
      <c r="M20" s="8"/>
    </row>
    <row r="21" spans="1:13" ht="21" x14ac:dyDescent="0.45">
      <c r="A21" s="11" t="s">
        <v>13</v>
      </c>
      <c r="B21" s="8" t="s">
        <v>11</v>
      </c>
      <c r="C21" s="8" t="s">
        <v>161</v>
      </c>
      <c r="D21" s="41">
        <v>492700</v>
      </c>
      <c r="E21" s="159">
        <v>0</v>
      </c>
      <c r="F21" s="41">
        <v>492000</v>
      </c>
      <c r="G21" s="159">
        <v>0</v>
      </c>
      <c r="H21" s="41">
        <v>492000</v>
      </c>
      <c r="I21" s="159">
        <v>0</v>
      </c>
      <c r="J21" s="41">
        <f t="shared" si="0"/>
        <v>700</v>
      </c>
      <c r="K21" s="159">
        <v>0</v>
      </c>
      <c r="L21" s="8" t="s">
        <v>125</v>
      </c>
      <c r="M21" s="8"/>
    </row>
    <row r="22" spans="1:13" ht="21" x14ac:dyDescent="0.45">
      <c r="A22" s="11"/>
      <c r="B22" s="49"/>
      <c r="C22" s="49"/>
      <c r="D22" s="41"/>
      <c r="E22" s="42"/>
      <c r="F22" s="41"/>
      <c r="G22" s="42"/>
      <c r="H22" s="41"/>
      <c r="I22" s="42"/>
      <c r="J22" s="41"/>
      <c r="K22" s="42"/>
      <c r="L22" s="8"/>
      <c r="M22" s="8"/>
    </row>
    <row r="23" spans="1:13" ht="21" x14ac:dyDescent="0.45">
      <c r="A23" s="43" t="s">
        <v>13</v>
      </c>
      <c r="B23" s="9" t="s">
        <v>11</v>
      </c>
      <c r="C23" s="9" t="s">
        <v>162</v>
      </c>
      <c r="D23" s="157">
        <v>492700</v>
      </c>
      <c r="E23" s="160">
        <v>0</v>
      </c>
      <c r="F23" s="157">
        <v>492000</v>
      </c>
      <c r="G23" s="160">
        <v>0</v>
      </c>
      <c r="H23" s="157">
        <v>492000</v>
      </c>
      <c r="I23" s="160">
        <v>0</v>
      </c>
      <c r="J23" s="157">
        <f t="shared" si="0"/>
        <v>700</v>
      </c>
      <c r="K23" s="160">
        <v>0</v>
      </c>
      <c r="L23" s="9" t="s">
        <v>125</v>
      </c>
      <c r="M23" s="9"/>
    </row>
    <row r="24" spans="1:13" ht="21" x14ac:dyDescent="0.45">
      <c r="A24" s="154"/>
      <c r="B24" s="16"/>
      <c r="C24" s="16"/>
      <c r="D24" s="94"/>
      <c r="E24" s="158"/>
      <c r="F24" s="94"/>
      <c r="G24" s="158"/>
      <c r="H24" s="94"/>
      <c r="I24" s="158"/>
      <c r="J24" s="94"/>
      <c r="K24" s="158"/>
      <c r="L24" s="16"/>
      <c r="M24" s="16"/>
    </row>
    <row r="25" spans="1:13" ht="21" x14ac:dyDescent="0.45">
      <c r="A25" s="154"/>
      <c r="B25" s="16"/>
      <c r="C25" s="16"/>
      <c r="D25" s="94"/>
      <c r="E25" s="158"/>
      <c r="F25" s="94"/>
      <c r="G25" s="158"/>
      <c r="H25" s="94"/>
      <c r="I25" s="158"/>
      <c r="J25" s="94"/>
      <c r="K25" s="158"/>
      <c r="L25" s="16"/>
      <c r="M25" s="16"/>
    </row>
    <row r="26" spans="1:13" ht="21" x14ac:dyDescent="0.45">
      <c r="A26" s="154"/>
      <c r="B26" s="16"/>
      <c r="C26" s="16"/>
      <c r="D26" s="94"/>
      <c r="E26" s="158"/>
      <c r="F26" s="94"/>
      <c r="G26" s="158"/>
      <c r="H26" s="94"/>
      <c r="I26" s="158"/>
      <c r="J26" s="94"/>
      <c r="K26" s="158"/>
      <c r="L26" s="16"/>
      <c r="M26" s="16"/>
    </row>
    <row r="27" spans="1:13" ht="21" x14ac:dyDescent="0.45">
      <c r="A27" s="4"/>
      <c r="B27" s="4"/>
      <c r="C27" s="4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ht="21" x14ac:dyDescent="0.45">
      <c r="A28" s="241" t="s">
        <v>50</v>
      </c>
      <c r="B28" s="241" t="s">
        <v>51</v>
      </c>
      <c r="C28" s="241" t="s">
        <v>52</v>
      </c>
      <c r="D28" s="243" t="s">
        <v>59</v>
      </c>
      <c r="E28" s="243"/>
      <c r="F28" s="241" t="s">
        <v>61</v>
      </c>
      <c r="G28" s="241"/>
      <c r="H28" s="241" t="s">
        <v>64</v>
      </c>
      <c r="I28" s="241"/>
      <c r="J28" s="241" t="s">
        <v>62</v>
      </c>
      <c r="K28" s="241"/>
      <c r="L28" s="241" t="s">
        <v>63</v>
      </c>
      <c r="M28" s="241"/>
    </row>
    <row r="29" spans="1:13" ht="21" x14ac:dyDescent="0.45">
      <c r="A29" s="242"/>
      <c r="B29" s="242"/>
      <c r="C29" s="242"/>
      <c r="D29" s="240" t="s">
        <v>60</v>
      </c>
      <c r="E29" s="240"/>
      <c r="F29" s="242"/>
      <c r="G29" s="242"/>
      <c r="H29" s="242"/>
      <c r="I29" s="242"/>
      <c r="J29" s="242"/>
      <c r="K29" s="242"/>
      <c r="L29" s="242"/>
      <c r="M29" s="242"/>
    </row>
    <row r="30" spans="1:13" ht="21" x14ac:dyDescent="0.45">
      <c r="A30" s="11" t="s">
        <v>13</v>
      </c>
      <c r="B30" s="8" t="s">
        <v>11</v>
      </c>
      <c r="C30" s="8" t="s">
        <v>163</v>
      </c>
      <c r="D30" s="41">
        <v>498400</v>
      </c>
      <c r="E30" s="159">
        <v>0</v>
      </c>
      <c r="F30" s="41">
        <v>497000</v>
      </c>
      <c r="G30" s="159">
        <v>0</v>
      </c>
      <c r="H30" s="41">
        <v>497000</v>
      </c>
      <c r="I30" s="159">
        <v>0</v>
      </c>
      <c r="J30" s="41">
        <f t="shared" ref="J30:J34" si="1">D30-F30</f>
        <v>1400</v>
      </c>
      <c r="K30" s="159">
        <v>0</v>
      </c>
      <c r="L30" s="8" t="s">
        <v>125</v>
      </c>
      <c r="M30" s="8"/>
    </row>
    <row r="31" spans="1:13" ht="21" x14ac:dyDescent="0.45">
      <c r="A31" s="11"/>
      <c r="B31" s="49"/>
      <c r="C31" s="8"/>
      <c r="D31" s="41"/>
      <c r="E31" s="42"/>
      <c r="F31" s="41"/>
      <c r="G31" s="42"/>
      <c r="H31" s="41"/>
      <c r="I31" s="42"/>
      <c r="J31" s="41"/>
      <c r="K31" s="42"/>
      <c r="L31" s="8"/>
      <c r="M31" s="8"/>
    </row>
    <row r="32" spans="1:13" ht="21" x14ac:dyDescent="0.45">
      <c r="A32" s="11" t="s">
        <v>13</v>
      </c>
      <c r="B32" s="8" t="s">
        <v>11</v>
      </c>
      <c r="C32" s="8" t="s">
        <v>164</v>
      </c>
      <c r="D32" s="41">
        <v>67500</v>
      </c>
      <c r="E32" s="159">
        <v>0</v>
      </c>
      <c r="F32" s="41">
        <v>66500</v>
      </c>
      <c r="G32" s="159">
        <v>0</v>
      </c>
      <c r="H32" s="41">
        <v>66500</v>
      </c>
      <c r="I32" s="159">
        <v>0</v>
      </c>
      <c r="J32" s="41">
        <f t="shared" si="1"/>
        <v>1000</v>
      </c>
      <c r="K32" s="159">
        <v>0</v>
      </c>
      <c r="L32" s="8" t="s">
        <v>125</v>
      </c>
      <c r="M32" s="8"/>
    </row>
    <row r="33" spans="1:13" ht="21" x14ac:dyDescent="0.45">
      <c r="A33" s="11"/>
      <c r="B33" s="49"/>
      <c r="C33" s="49"/>
      <c r="D33" s="41"/>
      <c r="E33" s="42"/>
      <c r="F33" s="41"/>
      <c r="G33" s="42"/>
      <c r="H33" s="41"/>
      <c r="I33" s="42"/>
      <c r="J33" s="41"/>
      <c r="K33" s="42"/>
      <c r="L33" s="8"/>
      <c r="M33" s="8"/>
    </row>
    <row r="34" spans="1:13" ht="21" x14ac:dyDescent="0.45">
      <c r="A34" s="11" t="s">
        <v>13</v>
      </c>
      <c r="B34" s="8" t="s">
        <v>11</v>
      </c>
      <c r="C34" s="8" t="s">
        <v>165</v>
      </c>
      <c r="D34" s="41">
        <v>493800</v>
      </c>
      <c r="E34" s="159">
        <v>0</v>
      </c>
      <c r="F34" s="41">
        <v>484000</v>
      </c>
      <c r="G34" s="159">
        <v>0</v>
      </c>
      <c r="H34" s="41">
        <v>484000</v>
      </c>
      <c r="I34" s="159">
        <v>0</v>
      </c>
      <c r="J34" s="41">
        <f t="shared" si="1"/>
        <v>9800</v>
      </c>
      <c r="K34" s="159">
        <v>0</v>
      </c>
      <c r="L34" s="8" t="s">
        <v>125</v>
      </c>
      <c r="M34" s="8"/>
    </row>
    <row r="35" spans="1:13" ht="21" x14ac:dyDescent="0.45">
      <c r="A35" s="11"/>
      <c r="B35" s="49"/>
      <c r="C35" s="8" t="s">
        <v>166</v>
      </c>
      <c r="D35" s="41"/>
      <c r="E35" s="42"/>
      <c r="F35" s="41"/>
      <c r="G35" s="42"/>
      <c r="H35" s="41"/>
      <c r="I35" s="42"/>
      <c r="J35" s="41"/>
      <c r="K35" s="42"/>
      <c r="L35" s="8"/>
      <c r="M35" s="8"/>
    </row>
    <row r="36" spans="1:13" ht="21" x14ac:dyDescent="0.45">
      <c r="A36" s="11"/>
      <c r="B36" s="8"/>
      <c r="C36" s="8"/>
      <c r="D36" s="41">
        <f t="shared" ref="D36:K36" si="2">SUM(D9:D35)</f>
        <v>4982300</v>
      </c>
      <c r="E36" s="159">
        <f t="shared" si="2"/>
        <v>0</v>
      </c>
      <c r="F36" s="41">
        <f t="shared" si="2"/>
        <v>4963500</v>
      </c>
      <c r="G36" s="159">
        <f t="shared" si="2"/>
        <v>0</v>
      </c>
      <c r="H36" s="41">
        <f t="shared" si="2"/>
        <v>4963500</v>
      </c>
      <c r="I36" s="159">
        <f t="shared" si="2"/>
        <v>0</v>
      </c>
      <c r="J36" s="41">
        <f t="shared" si="2"/>
        <v>18800</v>
      </c>
      <c r="K36" s="159">
        <f t="shared" si="2"/>
        <v>0</v>
      </c>
      <c r="L36" s="8"/>
      <c r="M36" s="8"/>
    </row>
    <row r="37" spans="1:13" ht="21" x14ac:dyDescent="0.45">
      <c r="A37" s="43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</row>
    <row r="43" spans="1:13" ht="21" x14ac:dyDescent="0.45">
      <c r="C43" s="4" t="s">
        <v>126</v>
      </c>
      <c r="D43" s="4"/>
      <c r="E43" s="4"/>
    </row>
    <row r="44" spans="1:13" ht="21" x14ac:dyDescent="0.45">
      <c r="C44" s="2" t="s">
        <v>208</v>
      </c>
      <c r="D44" s="2"/>
      <c r="E44" s="2"/>
    </row>
    <row r="45" spans="1:13" ht="21" x14ac:dyDescent="0.45">
      <c r="C45" s="2" t="s">
        <v>207</v>
      </c>
      <c r="D45" s="2"/>
      <c r="E45" s="2"/>
    </row>
  </sheetData>
  <mergeCells count="21">
    <mergeCell ref="A1:M1"/>
    <mergeCell ref="A2:M2"/>
    <mergeCell ref="A3:M3"/>
    <mergeCell ref="A7:A8"/>
    <mergeCell ref="B7:B8"/>
    <mergeCell ref="C7:C8"/>
    <mergeCell ref="D7:E7"/>
    <mergeCell ref="F7:G8"/>
    <mergeCell ref="H7:I8"/>
    <mergeCell ref="J7:K8"/>
    <mergeCell ref="D29:E29"/>
    <mergeCell ref="L7:M8"/>
    <mergeCell ref="D8:E8"/>
    <mergeCell ref="A28:A29"/>
    <mergeCell ref="B28:B29"/>
    <mergeCell ref="C28:C29"/>
    <mergeCell ref="D28:E28"/>
    <mergeCell ref="F28:G29"/>
    <mergeCell ref="H28:I29"/>
    <mergeCell ref="J28:K29"/>
    <mergeCell ref="L28:M29"/>
  </mergeCells>
  <pageMargins left="0.26" right="0.21" top="0.74803149606299213" bottom="0.74803149606299213" header="0.31496062992125984" footer="0.31496062992125984"/>
  <pageSetup paperSize="9" orientation="landscape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0"/>
  <sheetViews>
    <sheetView topLeftCell="A94" workbookViewId="0">
      <selection activeCell="F132" sqref="F132"/>
    </sheetView>
  </sheetViews>
  <sheetFormatPr defaultRowHeight="14.25" x14ac:dyDescent="0.2"/>
  <cols>
    <col min="1" max="1" width="11.125" customWidth="1"/>
    <col min="2" max="2" width="16.25" customWidth="1"/>
    <col min="3" max="3" width="37.625" customWidth="1"/>
    <col min="4" max="4" width="16.375" customWidth="1"/>
  </cols>
  <sheetData>
    <row r="1" spans="1:4" ht="23.25" x14ac:dyDescent="0.2">
      <c r="A1" s="244" t="s">
        <v>524</v>
      </c>
      <c r="B1" s="244"/>
      <c r="C1" s="244"/>
      <c r="D1" s="244"/>
    </row>
    <row r="2" spans="1:4" ht="30" customHeight="1" x14ac:dyDescent="0.2">
      <c r="A2" s="244" t="s">
        <v>525</v>
      </c>
      <c r="B2" s="244"/>
      <c r="C2" s="244"/>
      <c r="D2" s="244"/>
    </row>
    <row r="3" spans="1:4" ht="30" customHeight="1" x14ac:dyDescent="0.2">
      <c r="A3" s="244" t="s">
        <v>526</v>
      </c>
      <c r="B3" s="244"/>
      <c r="C3" s="244"/>
      <c r="D3" s="244"/>
    </row>
    <row r="4" spans="1:4" ht="30" customHeight="1" x14ac:dyDescent="0.2">
      <c r="A4" s="245" t="s">
        <v>527</v>
      </c>
      <c r="B4" s="245"/>
      <c r="C4" s="245"/>
      <c r="D4" s="245"/>
    </row>
    <row r="5" spans="1:4" ht="30" customHeight="1" x14ac:dyDescent="0.2">
      <c r="A5" s="197" t="s">
        <v>363</v>
      </c>
      <c r="B5" s="197" t="s">
        <v>51</v>
      </c>
      <c r="C5" s="197" t="s">
        <v>364</v>
      </c>
      <c r="D5" s="197" t="s">
        <v>22</v>
      </c>
    </row>
    <row r="6" spans="1:4" ht="30" customHeight="1" x14ac:dyDescent="0.2">
      <c r="A6" s="198">
        <v>1</v>
      </c>
      <c r="B6" s="203" t="s">
        <v>365</v>
      </c>
      <c r="C6" s="199" t="s">
        <v>367</v>
      </c>
      <c r="D6" s="201">
        <v>201248.95</v>
      </c>
    </row>
    <row r="7" spans="1:4" ht="30" customHeight="1" x14ac:dyDescent="0.2">
      <c r="A7" s="198">
        <v>2</v>
      </c>
      <c r="B7" s="204" t="s">
        <v>366</v>
      </c>
      <c r="C7" s="199" t="s">
        <v>368</v>
      </c>
      <c r="D7" s="201">
        <v>62785.01</v>
      </c>
    </row>
    <row r="8" spans="1:4" ht="30" customHeight="1" x14ac:dyDescent="0.2">
      <c r="A8" s="198">
        <v>3</v>
      </c>
      <c r="B8" s="204"/>
      <c r="C8" s="199" t="s">
        <v>369</v>
      </c>
      <c r="D8" s="201">
        <v>7488</v>
      </c>
    </row>
    <row r="9" spans="1:4" ht="30" customHeight="1" x14ac:dyDescent="0.2">
      <c r="A9" s="198">
        <v>4</v>
      </c>
      <c r="B9" s="204"/>
      <c r="C9" s="199" t="s">
        <v>370</v>
      </c>
      <c r="D9" s="200">
        <v>0</v>
      </c>
    </row>
    <row r="10" spans="1:4" ht="30" customHeight="1" x14ac:dyDescent="0.2">
      <c r="A10" s="198">
        <v>5</v>
      </c>
      <c r="B10" s="204"/>
      <c r="C10" s="199" t="s">
        <v>371</v>
      </c>
      <c r="D10" s="200">
        <v>0</v>
      </c>
    </row>
    <row r="11" spans="1:4" ht="30" customHeight="1" x14ac:dyDescent="0.2">
      <c r="A11" s="198">
        <v>6</v>
      </c>
      <c r="B11" s="204"/>
      <c r="C11" s="199" t="s">
        <v>372</v>
      </c>
      <c r="D11" s="200">
        <v>0</v>
      </c>
    </row>
    <row r="12" spans="1:4" ht="30" customHeight="1" x14ac:dyDescent="0.2">
      <c r="A12" s="198">
        <v>7</v>
      </c>
      <c r="B12" s="204"/>
      <c r="C12" s="199" t="s">
        <v>373</v>
      </c>
      <c r="D12" s="200">
        <v>0</v>
      </c>
    </row>
    <row r="13" spans="1:4" ht="30" customHeight="1" x14ac:dyDescent="0.2">
      <c r="A13" s="198">
        <v>8</v>
      </c>
      <c r="B13" s="205"/>
      <c r="C13" s="199" t="s">
        <v>374</v>
      </c>
      <c r="D13" s="200">
        <v>0</v>
      </c>
    </row>
    <row r="14" spans="1:4" ht="30" customHeight="1" x14ac:dyDescent="0.2">
      <c r="A14" s="246" t="s">
        <v>375</v>
      </c>
      <c r="B14" s="247"/>
      <c r="C14" s="248"/>
      <c r="D14" s="202">
        <v>271521.96000000002</v>
      </c>
    </row>
    <row r="15" spans="1:4" ht="30" customHeight="1" x14ac:dyDescent="0.2">
      <c r="A15" s="198">
        <v>9</v>
      </c>
      <c r="B15" s="249" t="s">
        <v>376</v>
      </c>
      <c r="C15" s="199" t="s">
        <v>377</v>
      </c>
      <c r="D15" s="201">
        <v>457423.11</v>
      </c>
    </row>
    <row r="16" spans="1:4" ht="35.1" customHeight="1" x14ac:dyDescent="0.2">
      <c r="A16" s="198">
        <v>10</v>
      </c>
      <c r="B16" s="250"/>
      <c r="C16" s="199" t="s">
        <v>378</v>
      </c>
      <c r="D16" s="200">
        <v>0</v>
      </c>
    </row>
    <row r="17" spans="1:4" ht="30" customHeight="1" x14ac:dyDescent="0.2">
      <c r="A17" s="198">
        <v>11</v>
      </c>
      <c r="B17" s="250"/>
      <c r="C17" s="199" t="s">
        <v>379</v>
      </c>
      <c r="D17" s="201">
        <v>3374026.54</v>
      </c>
    </row>
    <row r="18" spans="1:4" ht="30" customHeight="1" x14ac:dyDescent="0.2">
      <c r="A18" s="198">
        <v>12</v>
      </c>
      <c r="B18" s="250"/>
      <c r="C18" s="199" t="s">
        <v>380</v>
      </c>
      <c r="D18" s="201">
        <v>7887192.7199999997</v>
      </c>
    </row>
    <row r="19" spans="1:4" ht="30" customHeight="1" x14ac:dyDescent="0.2">
      <c r="A19" s="198">
        <v>13</v>
      </c>
      <c r="B19" s="250"/>
      <c r="C19" s="199" t="s">
        <v>381</v>
      </c>
      <c r="D19" s="201">
        <v>118172.4</v>
      </c>
    </row>
    <row r="20" spans="1:4" ht="30" customHeight="1" x14ac:dyDescent="0.2">
      <c r="A20" s="198">
        <v>14</v>
      </c>
      <c r="B20" s="250"/>
      <c r="C20" s="199" t="s">
        <v>382</v>
      </c>
      <c r="D20" s="201">
        <v>1778036.32</v>
      </c>
    </row>
    <row r="21" spans="1:4" ht="30" customHeight="1" x14ac:dyDescent="0.2">
      <c r="A21" s="198">
        <v>15</v>
      </c>
      <c r="B21" s="250"/>
      <c r="C21" s="199" t="s">
        <v>383</v>
      </c>
      <c r="D21" s="201">
        <v>4284858.32</v>
      </c>
    </row>
    <row r="22" spans="1:4" ht="30" customHeight="1" x14ac:dyDescent="0.2">
      <c r="A22" s="198">
        <v>16</v>
      </c>
      <c r="B22" s="250"/>
      <c r="C22" s="199" t="s">
        <v>384</v>
      </c>
      <c r="D22" s="200">
        <v>0</v>
      </c>
    </row>
    <row r="23" spans="1:4" ht="30" customHeight="1" x14ac:dyDescent="0.2">
      <c r="A23" s="198">
        <v>17</v>
      </c>
      <c r="B23" s="250"/>
      <c r="C23" s="199" t="s">
        <v>385</v>
      </c>
      <c r="D23" s="200">
        <v>0</v>
      </c>
    </row>
    <row r="24" spans="1:4" ht="30" customHeight="1" x14ac:dyDescent="0.2">
      <c r="A24" s="198">
        <v>18</v>
      </c>
      <c r="B24" s="250"/>
      <c r="C24" s="199" t="s">
        <v>386</v>
      </c>
      <c r="D24" s="200">
        <v>58.2</v>
      </c>
    </row>
    <row r="25" spans="1:4" ht="30" customHeight="1" x14ac:dyDescent="0.2">
      <c r="A25" s="198">
        <v>19</v>
      </c>
      <c r="B25" s="250"/>
      <c r="C25" s="199" t="s">
        <v>387</v>
      </c>
      <c r="D25" s="200">
        <v>0</v>
      </c>
    </row>
    <row r="26" spans="1:4" ht="30" customHeight="1" x14ac:dyDescent="0.2">
      <c r="A26" s="198">
        <v>20</v>
      </c>
      <c r="B26" s="250"/>
      <c r="C26" s="199" t="s">
        <v>388</v>
      </c>
      <c r="D26" s="201">
        <v>169601.73</v>
      </c>
    </row>
    <row r="27" spans="1:4" ht="30" customHeight="1" x14ac:dyDescent="0.2">
      <c r="A27" s="198">
        <v>21</v>
      </c>
      <c r="B27" s="250"/>
      <c r="C27" s="199" t="s">
        <v>389</v>
      </c>
      <c r="D27" s="201">
        <v>55380.14</v>
      </c>
    </row>
    <row r="28" spans="1:4" ht="30" customHeight="1" x14ac:dyDescent="0.2">
      <c r="A28" s="198">
        <v>22</v>
      </c>
      <c r="B28" s="250"/>
      <c r="C28" s="199" t="s">
        <v>390</v>
      </c>
      <c r="D28" s="201">
        <v>3103.64</v>
      </c>
    </row>
    <row r="29" spans="1:4" ht="30" customHeight="1" x14ac:dyDescent="0.2">
      <c r="A29" s="198">
        <v>23</v>
      </c>
      <c r="B29" s="250"/>
      <c r="C29" s="199" t="s">
        <v>391</v>
      </c>
      <c r="D29" s="200">
        <v>0</v>
      </c>
    </row>
    <row r="30" spans="1:4" ht="35.1" customHeight="1" x14ac:dyDescent="0.2">
      <c r="A30" s="198">
        <v>24</v>
      </c>
      <c r="B30" s="250"/>
      <c r="C30" s="199" t="s">
        <v>392</v>
      </c>
      <c r="D30" s="201">
        <v>520144</v>
      </c>
    </row>
    <row r="31" spans="1:4" ht="30" customHeight="1" x14ac:dyDescent="0.2">
      <c r="A31" s="198">
        <v>25</v>
      </c>
      <c r="B31" s="251"/>
      <c r="C31" s="199" t="s">
        <v>393</v>
      </c>
      <c r="D31" s="200">
        <v>0</v>
      </c>
    </row>
    <row r="32" spans="1:4" ht="30" customHeight="1" x14ac:dyDescent="0.2">
      <c r="A32" s="246" t="s">
        <v>394</v>
      </c>
      <c r="B32" s="247"/>
      <c r="C32" s="248"/>
      <c r="D32" s="202">
        <v>18647997.120000001</v>
      </c>
    </row>
    <row r="33" spans="1:4" ht="30" customHeight="1" x14ac:dyDescent="0.2">
      <c r="A33" s="198">
        <v>26</v>
      </c>
      <c r="B33" s="249" t="s">
        <v>395</v>
      </c>
      <c r="C33" s="199" t="s">
        <v>396</v>
      </c>
      <c r="D33" s="200">
        <v>0</v>
      </c>
    </row>
    <row r="34" spans="1:4" ht="30" customHeight="1" x14ac:dyDescent="0.2">
      <c r="A34" s="198">
        <v>27</v>
      </c>
      <c r="B34" s="250"/>
      <c r="C34" s="199" t="s">
        <v>397</v>
      </c>
      <c r="D34" s="200">
        <v>0</v>
      </c>
    </row>
    <row r="35" spans="1:4" ht="30" customHeight="1" x14ac:dyDescent="0.2">
      <c r="A35" s="198">
        <v>28</v>
      </c>
      <c r="B35" s="250"/>
      <c r="C35" s="199" t="s">
        <v>398</v>
      </c>
      <c r="D35" s="201">
        <v>1222.2</v>
      </c>
    </row>
    <row r="36" spans="1:4" ht="30" customHeight="1" x14ac:dyDescent="0.2">
      <c r="A36" s="198">
        <v>29</v>
      </c>
      <c r="B36" s="250"/>
      <c r="C36" s="199" t="s">
        <v>399</v>
      </c>
      <c r="D36" s="200">
        <v>0</v>
      </c>
    </row>
    <row r="37" spans="1:4" ht="30" customHeight="1" x14ac:dyDescent="0.2">
      <c r="A37" s="198">
        <v>30</v>
      </c>
      <c r="B37" s="250"/>
      <c r="C37" s="199" t="s">
        <v>400</v>
      </c>
      <c r="D37" s="200">
        <v>0</v>
      </c>
    </row>
    <row r="38" spans="1:4" ht="30" customHeight="1" x14ac:dyDescent="0.2">
      <c r="A38" s="198">
        <v>31</v>
      </c>
      <c r="B38" s="250"/>
      <c r="C38" s="199" t="s">
        <v>401</v>
      </c>
      <c r="D38" s="201">
        <v>1570</v>
      </c>
    </row>
    <row r="39" spans="1:4" ht="30" customHeight="1" x14ac:dyDescent="0.2">
      <c r="A39" s="198">
        <v>32</v>
      </c>
      <c r="B39" s="250"/>
      <c r="C39" s="199" t="s">
        <v>402</v>
      </c>
      <c r="D39" s="201">
        <v>270140</v>
      </c>
    </row>
    <row r="40" spans="1:4" ht="30" customHeight="1" x14ac:dyDescent="0.2">
      <c r="A40" s="198">
        <v>33</v>
      </c>
      <c r="B40" s="250"/>
      <c r="C40" s="199" t="s">
        <v>403</v>
      </c>
      <c r="D40" s="200">
        <v>0</v>
      </c>
    </row>
    <row r="41" spans="1:4" ht="35.1" customHeight="1" x14ac:dyDescent="0.2">
      <c r="A41" s="198">
        <v>34</v>
      </c>
      <c r="B41" s="250"/>
      <c r="C41" s="199" t="s">
        <v>404</v>
      </c>
      <c r="D41" s="200">
        <v>0</v>
      </c>
    </row>
    <row r="42" spans="1:4" ht="30" customHeight="1" x14ac:dyDescent="0.2">
      <c r="A42" s="198">
        <v>35</v>
      </c>
      <c r="B42" s="250"/>
      <c r="C42" s="199" t="s">
        <v>405</v>
      </c>
      <c r="D42" s="200">
        <v>0</v>
      </c>
    </row>
    <row r="43" spans="1:4" ht="35.1" customHeight="1" x14ac:dyDescent="0.2">
      <c r="A43" s="198">
        <v>36</v>
      </c>
      <c r="B43" s="250"/>
      <c r="C43" s="199" t="s">
        <v>406</v>
      </c>
      <c r="D43" s="200">
        <v>0</v>
      </c>
    </row>
    <row r="44" spans="1:4" ht="30" customHeight="1" x14ac:dyDescent="0.2">
      <c r="A44" s="198">
        <v>37</v>
      </c>
      <c r="B44" s="250"/>
      <c r="C44" s="199" t="s">
        <v>407</v>
      </c>
      <c r="D44" s="200">
        <v>0</v>
      </c>
    </row>
    <row r="45" spans="1:4" ht="30" customHeight="1" x14ac:dyDescent="0.2">
      <c r="A45" s="198">
        <v>38</v>
      </c>
      <c r="B45" s="250"/>
      <c r="C45" s="199" t="s">
        <v>408</v>
      </c>
      <c r="D45" s="200">
        <v>0</v>
      </c>
    </row>
    <row r="46" spans="1:4" ht="30" customHeight="1" x14ac:dyDescent="0.2">
      <c r="A46" s="198">
        <v>39</v>
      </c>
      <c r="B46" s="250"/>
      <c r="C46" s="199" t="s">
        <v>409</v>
      </c>
      <c r="D46" s="200">
        <v>0</v>
      </c>
    </row>
    <row r="47" spans="1:4" ht="30" customHeight="1" x14ac:dyDescent="0.2">
      <c r="A47" s="198">
        <v>40</v>
      </c>
      <c r="B47" s="250"/>
      <c r="C47" s="199" t="s">
        <v>410</v>
      </c>
      <c r="D47" s="200">
        <v>0</v>
      </c>
    </row>
    <row r="48" spans="1:4" ht="30" customHeight="1" x14ac:dyDescent="0.2">
      <c r="A48" s="198">
        <v>41</v>
      </c>
      <c r="B48" s="250"/>
      <c r="C48" s="199" t="s">
        <v>411</v>
      </c>
      <c r="D48" s="200">
        <v>0</v>
      </c>
    </row>
    <row r="49" spans="1:4" ht="35.1" customHeight="1" x14ac:dyDescent="0.2">
      <c r="A49" s="198">
        <v>42</v>
      </c>
      <c r="B49" s="250"/>
      <c r="C49" s="199" t="s">
        <v>412</v>
      </c>
      <c r="D49" s="200">
        <v>0</v>
      </c>
    </row>
    <row r="50" spans="1:4" ht="35.1" customHeight="1" x14ac:dyDescent="0.2">
      <c r="A50" s="198">
        <v>43</v>
      </c>
      <c r="B50" s="250"/>
      <c r="C50" s="199" t="s">
        <v>413</v>
      </c>
      <c r="D50" s="200">
        <v>0</v>
      </c>
    </row>
    <row r="51" spans="1:4" ht="30" customHeight="1" x14ac:dyDescent="0.2">
      <c r="A51" s="198">
        <v>44</v>
      </c>
      <c r="B51" s="250"/>
      <c r="C51" s="199" t="s">
        <v>414</v>
      </c>
      <c r="D51" s="200">
        <v>0</v>
      </c>
    </row>
    <row r="52" spans="1:4" ht="30" customHeight="1" x14ac:dyDescent="0.2">
      <c r="A52" s="198">
        <v>45</v>
      </c>
      <c r="B52" s="250"/>
      <c r="C52" s="199" t="s">
        <v>415</v>
      </c>
      <c r="D52" s="200">
        <v>0</v>
      </c>
    </row>
    <row r="53" spans="1:4" ht="35.1" customHeight="1" x14ac:dyDescent="0.2">
      <c r="A53" s="198">
        <v>46</v>
      </c>
      <c r="B53" s="250"/>
      <c r="C53" s="199" t="s">
        <v>416</v>
      </c>
      <c r="D53" s="200">
        <v>0</v>
      </c>
    </row>
    <row r="54" spans="1:4" ht="30" customHeight="1" x14ac:dyDescent="0.2">
      <c r="A54" s="198">
        <v>47</v>
      </c>
      <c r="B54" s="250"/>
      <c r="C54" s="199" t="s">
        <v>417</v>
      </c>
      <c r="D54" s="200">
        <v>0</v>
      </c>
    </row>
    <row r="55" spans="1:4" ht="30" customHeight="1" x14ac:dyDescent="0.2">
      <c r="A55" s="198">
        <v>48</v>
      </c>
      <c r="B55" s="250"/>
      <c r="C55" s="199" t="s">
        <v>418</v>
      </c>
      <c r="D55" s="200">
        <v>0</v>
      </c>
    </row>
    <row r="56" spans="1:4" ht="35.1" customHeight="1" x14ac:dyDescent="0.2">
      <c r="A56" s="198">
        <v>49</v>
      </c>
      <c r="B56" s="250"/>
      <c r="C56" s="199" t="s">
        <v>419</v>
      </c>
      <c r="D56" s="200">
        <v>0</v>
      </c>
    </row>
    <row r="57" spans="1:4" ht="30" customHeight="1" x14ac:dyDescent="0.2">
      <c r="A57" s="198">
        <v>50</v>
      </c>
      <c r="B57" s="250"/>
      <c r="C57" s="199" t="s">
        <v>420</v>
      </c>
      <c r="D57" s="200">
        <v>0</v>
      </c>
    </row>
    <row r="58" spans="1:4" ht="30" customHeight="1" x14ac:dyDescent="0.2">
      <c r="A58" s="198">
        <v>51</v>
      </c>
      <c r="B58" s="250"/>
      <c r="C58" s="199" t="s">
        <v>421</v>
      </c>
      <c r="D58" s="200">
        <v>0</v>
      </c>
    </row>
    <row r="59" spans="1:4" ht="30" customHeight="1" x14ac:dyDescent="0.2">
      <c r="A59" s="198">
        <v>52</v>
      </c>
      <c r="B59" s="250"/>
      <c r="C59" s="199" t="s">
        <v>422</v>
      </c>
      <c r="D59" s="200">
        <v>0</v>
      </c>
    </row>
    <row r="60" spans="1:4" ht="30" customHeight="1" x14ac:dyDescent="0.2">
      <c r="A60" s="198">
        <v>53</v>
      </c>
      <c r="B60" s="250"/>
      <c r="C60" s="199" t="s">
        <v>423</v>
      </c>
      <c r="D60" s="200">
        <v>0</v>
      </c>
    </row>
    <row r="61" spans="1:4" ht="30" customHeight="1" x14ac:dyDescent="0.2">
      <c r="A61" s="198">
        <v>54</v>
      </c>
      <c r="B61" s="250"/>
      <c r="C61" s="199" t="s">
        <v>424</v>
      </c>
      <c r="D61" s="200">
        <v>0</v>
      </c>
    </row>
    <row r="62" spans="1:4" ht="30" customHeight="1" x14ac:dyDescent="0.2">
      <c r="A62" s="198">
        <v>55</v>
      </c>
      <c r="B62" s="250"/>
      <c r="C62" s="199" t="s">
        <v>425</v>
      </c>
      <c r="D62" s="200">
        <v>0</v>
      </c>
    </row>
    <row r="63" spans="1:4" ht="30" customHeight="1" x14ac:dyDescent="0.2">
      <c r="A63" s="198">
        <v>56</v>
      </c>
      <c r="B63" s="250"/>
      <c r="C63" s="199" t="s">
        <v>426</v>
      </c>
      <c r="D63" s="200">
        <v>0</v>
      </c>
    </row>
    <row r="64" spans="1:4" ht="30" customHeight="1" x14ac:dyDescent="0.2">
      <c r="A64" s="198">
        <v>57</v>
      </c>
      <c r="B64" s="250"/>
      <c r="C64" s="199" t="s">
        <v>427</v>
      </c>
      <c r="D64" s="201">
        <v>739689</v>
      </c>
    </row>
    <row r="65" spans="1:4" ht="30" customHeight="1" x14ac:dyDescent="0.2">
      <c r="A65" s="198">
        <v>58</v>
      </c>
      <c r="B65" s="250"/>
      <c r="C65" s="199" t="s">
        <v>428</v>
      </c>
      <c r="D65" s="200">
        <v>0</v>
      </c>
    </row>
    <row r="66" spans="1:4" ht="30" customHeight="1" x14ac:dyDescent="0.2">
      <c r="A66" s="198">
        <v>59</v>
      </c>
      <c r="B66" s="250"/>
      <c r="C66" s="199" t="s">
        <v>429</v>
      </c>
      <c r="D66" s="200">
        <v>0</v>
      </c>
    </row>
    <row r="67" spans="1:4" ht="35.1" customHeight="1" x14ac:dyDescent="0.2">
      <c r="A67" s="198">
        <v>60</v>
      </c>
      <c r="B67" s="250"/>
      <c r="C67" s="199" t="s">
        <v>430</v>
      </c>
      <c r="D67" s="200">
        <v>0</v>
      </c>
    </row>
    <row r="68" spans="1:4" ht="30" customHeight="1" x14ac:dyDescent="0.2">
      <c r="A68" s="198">
        <v>61</v>
      </c>
      <c r="B68" s="250"/>
      <c r="C68" s="199" t="s">
        <v>431</v>
      </c>
      <c r="D68" s="200">
        <v>0</v>
      </c>
    </row>
    <row r="69" spans="1:4" ht="35.1" customHeight="1" x14ac:dyDescent="0.2">
      <c r="A69" s="198">
        <v>62</v>
      </c>
      <c r="B69" s="250"/>
      <c r="C69" s="199" t="s">
        <v>432</v>
      </c>
      <c r="D69" s="200">
        <v>0</v>
      </c>
    </row>
    <row r="70" spans="1:4" ht="30" customHeight="1" x14ac:dyDescent="0.2">
      <c r="A70" s="198">
        <v>63</v>
      </c>
      <c r="B70" s="250"/>
      <c r="C70" s="199" t="s">
        <v>433</v>
      </c>
      <c r="D70" s="200">
        <v>0</v>
      </c>
    </row>
    <row r="71" spans="1:4" ht="30" customHeight="1" x14ac:dyDescent="0.2">
      <c r="A71" s="198">
        <v>64</v>
      </c>
      <c r="B71" s="250"/>
      <c r="C71" s="199" t="s">
        <v>434</v>
      </c>
      <c r="D71" s="200">
        <v>660</v>
      </c>
    </row>
    <row r="72" spans="1:4" ht="35.1" customHeight="1" x14ac:dyDescent="0.2">
      <c r="A72" s="198">
        <v>65</v>
      </c>
      <c r="B72" s="250"/>
      <c r="C72" s="199" t="s">
        <v>435</v>
      </c>
      <c r="D72" s="200">
        <v>0</v>
      </c>
    </row>
    <row r="73" spans="1:4" ht="30" customHeight="1" x14ac:dyDescent="0.2">
      <c r="A73" s="198">
        <v>66</v>
      </c>
      <c r="B73" s="250"/>
      <c r="C73" s="199" t="s">
        <v>436</v>
      </c>
      <c r="D73" s="200">
        <v>0</v>
      </c>
    </row>
    <row r="74" spans="1:4" ht="35.1" customHeight="1" x14ac:dyDescent="0.2">
      <c r="A74" s="198">
        <v>67</v>
      </c>
      <c r="B74" s="251"/>
      <c r="C74" s="199" t="s">
        <v>437</v>
      </c>
      <c r="D74" s="201">
        <v>2200</v>
      </c>
    </row>
    <row r="75" spans="1:4" ht="30" customHeight="1" x14ac:dyDescent="0.2">
      <c r="A75" s="246" t="s">
        <v>438</v>
      </c>
      <c r="B75" s="247"/>
      <c r="C75" s="248"/>
      <c r="D75" s="202">
        <v>1015481.2</v>
      </c>
    </row>
    <row r="76" spans="1:4" ht="30" customHeight="1" x14ac:dyDescent="0.2">
      <c r="A76" s="198">
        <v>68</v>
      </c>
      <c r="B76" s="249" t="s">
        <v>439</v>
      </c>
      <c r="C76" s="199" t="s">
        <v>440</v>
      </c>
      <c r="D76" s="200">
        <v>0</v>
      </c>
    </row>
    <row r="77" spans="1:4" ht="30" customHeight="1" x14ac:dyDescent="0.2">
      <c r="A77" s="198">
        <v>69</v>
      </c>
      <c r="B77" s="250"/>
      <c r="C77" s="199" t="s">
        <v>441</v>
      </c>
      <c r="D77" s="200">
        <v>0</v>
      </c>
    </row>
    <row r="78" spans="1:4" ht="30" customHeight="1" x14ac:dyDescent="0.2">
      <c r="A78" s="198">
        <v>70</v>
      </c>
      <c r="B78" s="250"/>
      <c r="C78" s="199" t="s">
        <v>442</v>
      </c>
      <c r="D78" s="200">
        <v>0</v>
      </c>
    </row>
    <row r="79" spans="1:4" ht="35.1" customHeight="1" x14ac:dyDescent="0.2">
      <c r="A79" s="198">
        <v>71</v>
      </c>
      <c r="B79" s="250"/>
      <c r="C79" s="199" t="s">
        <v>443</v>
      </c>
      <c r="D79" s="200">
        <v>0</v>
      </c>
    </row>
    <row r="80" spans="1:4" ht="30" customHeight="1" x14ac:dyDescent="0.2">
      <c r="A80" s="198">
        <v>72</v>
      </c>
      <c r="B80" s="250"/>
      <c r="C80" s="199" t="s">
        <v>444</v>
      </c>
      <c r="D80" s="200">
        <v>0</v>
      </c>
    </row>
    <row r="81" spans="1:4" ht="35.1" customHeight="1" x14ac:dyDescent="0.2">
      <c r="A81" s="198">
        <v>73</v>
      </c>
      <c r="B81" s="251"/>
      <c r="C81" s="199" t="s">
        <v>445</v>
      </c>
      <c r="D81" s="201">
        <v>182564.25</v>
      </c>
    </row>
    <row r="82" spans="1:4" ht="30" customHeight="1" x14ac:dyDescent="0.2">
      <c r="A82" s="246" t="s">
        <v>446</v>
      </c>
      <c r="B82" s="247"/>
      <c r="C82" s="248"/>
      <c r="D82" s="202">
        <v>182564.25</v>
      </c>
    </row>
    <row r="83" spans="1:4" ht="30" customHeight="1" x14ac:dyDescent="0.2">
      <c r="A83" s="198">
        <v>74</v>
      </c>
      <c r="B83" s="249" t="s">
        <v>447</v>
      </c>
      <c r="C83" s="199" t="s">
        <v>448</v>
      </c>
      <c r="D83" s="200">
        <v>0</v>
      </c>
    </row>
    <row r="84" spans="1:4" ht="30" customHeight="1" x14ac:dyDescent="0.2">
      <c r="A84" s="198">
        <v>75</v>
      </c>
      <c r="B84" s="250"/>
      <c r="C84" s="199" t="s">
        <v>449</v>
      </c>
      <c r="D84" s="200">
        <v>0</v>
      </c>
    </row>
    <row r="85" spans="1:4" ht="35.1" customHeight="1" x14ac:dyDescent="0.2">
      <c r="A85" s="198">
        <v>76</v>
      </c>
      <c r="B85" s="250"/>
      <c r="C85" s="199" t="s">
        <v>450</v>
      </c>
      <c r="D85" s="200">
        <v>0</v>
      </c>
    </row>
    <row r="86" spans="1:4" ht="30" customHeight="1" x14ac:dyDescent="0.2">
      <c r="A86" s="198">
        <v>77</v>
      </c>
      <c r="B86" s="250"/>
      <c r="C86" s="199" t="s">
        <v>451</v>
      </c>
      <c r="D86" s="200">
        <v>0</v>
      </c>
    </row>
    <row r="87" spans="1:4" ht="35.1" customHeight="1" x14ac:dyDescent="0.2">
      <c r="A87" s="198">
        <v>78</v>
      </c>
      <c r="B87" s="250"/>
      <c r="C87" s="199" t="s">
        <v>452</v>
      </c>
      <c r="D87" s="200">
        <v>0</v>
      </c>
    </row>
    <row r="88" spans="1:4" ht="35.1" customHeight="1" x14ac:dyDescent="0.2">
      <c r="A88" s="198">
        <v>79</v>
      </c>
      <c r="B88" s="251"/>
      <c r="C88" s="199" t="s">
        <v>453</v>
      </c>
      <c r="D88" s="200">
        <v>0</v>
      </c>
    </row>
    <row r="89" spans="1:4" ht="30" customHeight="1" x14ac:dyDescent="0.2">
      <c r="A89" s="246" t="s">
        <v>454</v>
      </c>
      <c r="B89" s="247"/>
      <c r="C89" s="248"/>
      <c r="D89" s="206">
        <v>0</v>
      </c>
    </row>
    <row r="90" spans="1:4" ht="30" customHeight="1" x14ac:dyDescent="0.2">
      <c r="A90" s="198">
        <v>80</v>
      </c>
      <c r="B90" s="249" t="s">
        <v>455</v>
      </c>
      <c r="C90" s="199" t="s">
        <v>456</v>
      </c>
      <c r="D90" s="200">
        <v>0</v>
      </c>
    </row>
    <row r="91" spans="1:4" ht="30" customHeight="1" x14ac:dyDescent="0.2">
      <c r="A91" s="198">
        <v>81</v>
      </c>
      <c r="B91" s="250"/>
      <c r="C91" s="199" t="s">
        <v>457</v>
      </c>
      <c r="D91" s="200">
        <v>0</v>
      </c>
    </row>
    <row r="92" spans="1:4" ht="30" customHeight="1" x14ac:dyDescent="0.2">
      <c r="A92" s="198">
        <v>82</v>
      </c>
      <c r="B92" s="250"/>
      <c r="C92" s="199" t="s">
        <v>458</v>
      </c>
      <c r="D92" s="200">
        <v>0</v>
      </c>
    </row>
    <row r="93" spans="1:4" ht="30" customHeight="1" x14ac:dyDescent="0.2">
      <c r="A93" s="198">
        <v>83</v>
      </c>
      <c r="B93" s="250"/>
      <c r="C93" s="199" t="s">
        <v>459</v>
      </c>
      <c r="D93" s="201">
        <v>64000</v>
      </c>
    </row>
    <row r="94" spans="1:4" ht="30" customHeight="1" x14ac:dyDescent="0.2">
      <c r="A94" s="198"/>
      <c r="B94" s="250"/>
      <c r="C94" s="199"/>
      <c r="D94" s="201"/>
    </row>
    <row r="95" spans="1:4" ht="30" customHeight="1" x14ac:dyDescent="0.2">
      <c r="A95" s="198">
        <v>84</v>
      </c>
      <c r="B95" s="250"/>
      <c r="C95" s="199" t="s">
        <v>460</v>
      </c>
      <c r="D95" s="200">
        <v>0</v>
      </c>
    </row>
    <row r="96" spans="1:4" ht="30" customHeight="1" x14ac:dyDescent="0.2">
      <c r="A96" s="198">
        <v>85</v>
      </c>
      <c r="B96" s="250"/>
      <c r="C96" s="199" t="s">
        <v>461</v>
      </c>
      <c r="D96" s="200">
        <v>0</v>
      </c>
    </row>
    <row r="97" spans="1:4" ht="30" customHeight="1" x14ac:dyDescent="0.2">
      <c r="A97" s="198">
        <v>86</v>
      </c>
      <c r="B97" s="250"/>
      <c r="C97" s="199" t="s">
        <v>462</v>
      </c>
      <c r="D97" s="200">
        <v>0</v>
      </c>
    </row>
    <row r="98" spans="1:4" ht="30" customHeight="1" x14ac:dyDescent="0.2">
      <c r="A98" s="198">
        <v>87</v>
      </c>
      <c r="B98" s="250"/>
      <c r="C98" s="199" t="s">
        <v>463</v>
      </c>
      <c r="D98" s="200">
        <v>0</v>
      </c>
    </row>
    <row r="99" spans="1:4" ht="30" customHeight="1" x14ac:dyDescent="0.2">
      <c r="A99" s="198">
        <v>88</v>
      </c>
      <c r="B99" s="251"/>
      <c r="C99" s="199" t="s">
        <v>464</v>
      </c>
      <c r="D99" s="201">
        <v>133250</v>
      </c>
    </row>
    <row r="100" spans="1:4" ht="30" customHeight="1" x14ac:dyDescent="0.2">
      <c r="A100" s="246" t="s">
        <v>465</v>
      </c>
      <c r="B100" s="247"/>
      <c r="C100" s="248"/>
      <c r="D100" s="202">
        <v>197250</v>
      </c>
    </row>
    <row r="101" spans="1:4" ht="35.1" customHeight="1" x14ac:dyDescent="0.2">
      <c r="A101" s="198">
        <v>89</v>
      </c>
      <c r="B101" s="249" t="s">
        <v>466</v>
      </c>
      <c r="C101" s="199" t="s">
        <v>467</v>
      </c>
      <c r="D101" s="201">
        <v>26026262</v>
      </c>
    </row>
    <row r="102" spans="1:4" ht="30" customHeight="1" x14ac:dyDescent="0.2">
      <c r="A102" s="198">
        <v>90</v>
      </c>
      <c r="B102" s="250"/>
      <c r="C102" s="199" t="s">
        <v>468</v>
      </c>
      <c r="D102" s="200">
        <v>0</v>
      </c>
    </row>
    <row r="103" spans="1:4" ht="30" customHeight="1" x14ac:dyDescent="0.2">
      <c r="A103" s="198">
        <v>91</v>
      </c>
      <c r="B103" s="251"/>
      <c r="C103" s="199" t="s">
        <v>469</v>
      </c>
      <c r="D103" s="200">
        <v>0</v>
      </c>
    </row>
    <row r="104" spans="1:4" ht="30" customHeight="1" x14ac:dyDescent="0.2">
      <c r="A104" s="246" t="s">
        <v>470</v>
      </c>
      <c r="B104" s="247"/>
      <c r="C104" s="248"/>
      <c r="D104" s="202">
        <v>26026262</v>
      </c>
    </row>
    <row r="105" spans="1:4" ht="30" customHeight="1" x14ac:dyDescent="0.2">
      <c r="A105" s="198">
        <v>92</v>
      </c>
      <c r="B105" s="249" t="s">
        <v>471</v>
      </c>
      <c r="C105" s="199" t="s">
        <v>472</v>
      </c>
      <c r="D105" s="200">
        <v>0</v>
      </c>
    </row>
    <row r="106" spans="1:4" ht="35.1" customHeight="1" x14ac:dyDescent="0.2">
      <c r="A106" s="198">
        <v>93</v>
      </c>
      <c r="B106" s="250"/>
      <c r="C106" s="199" t="s">
        <v>473</v>
      </c>
      <c r="D106" s="200">
        <v>0</v>
      </c>
    </row>
    <row r="107" spans="1:4" ht="30" customHeight="1" x14ac:dyDescent="0.2">
      <c r="A107" s="198">
        <v>94</v>
      </c>
      <c r="B107" s="250"/>
      <c r="C107" s="199" t="s">
        <v>474</v>
      </c>
      <c r="D107" s="200">
        <v>0</v>
      </c>
    </row>
    <row r="108" spans="1:4" ht="35.1" customHeight="1" x14ac:dyDescent="0.2">
      <c r="A108" s="198">
        <v>95</v>
      </c>
      <c r="B108" s="250"/>
      <c r="C108" s="199" t="s">
        <v>475</v>
      </c>
      <c r="D108" s="200">
        <v>0</v>
      </c>
    </row>
    <row r="109" spans="1:4" ht="30" customHeight="1" x14ac:dyDescent="0.2">
      <c r="A109" s="198">
        <v>96</v>
      </c>
      <c r="B109" s="250"/>
      <c r="C109" s="199" t="s">
        <v>476</v>
      </c>
      <c r="D109" s="200">
        <v>0</v>
      </c>
    </row>
    <row r="110" spans="1:4" ht="30" customHeight="1" x14ac:dyDescent="0.2">
      <c r="A110" s="198">
        <v>97</v>
      </c>
      <c r="B110" s="250"/>
      <c r="C110" s="199" t="s">
        <v>477</v>
      </c>
      <c r="D110" s="200">
        <v>0</v>
      </c>
    </row>
    <row r="111" spans="1:4" ht="30" customHeight="1" x14ac:dyDescent="0.2">
      <c r="A111" s="198">
        <v>98</v>
      </c>
      <c r="B111" s="250"/>
      <c r="C111" s="199" t="s">
        <v>478</v>
      </c>
      <c r="D111" s="200">
        <v>0</v>
      </c>
    </row>
    <row r="112" spans="1:4" ht="35.1" customHeight="1" x14ac:dyDescent="0.2">
      <c r="A112" s="198">
        <v>99</v>
      </c>
      <c r="B112" s="251"/>
      <c r="C112" s="199" t="s">
        <v>479</v>
      </c>
      <c r="D112" s="200">
        <v>0</v>
      </c>
    </row>
    <row r="113" spans="1:4" ht="30" customHeight="1" x14ac:dyDescent="0.2">
      <c r="A113" s="246" t="s">
        <v>480</v>
      </c>
      <c r="B113" s="247"/>
      <c r="C113" s="248"/>
      <c r="D113" s="206">
        <v>0</v>
      </c>
    </row>
    <row r="114" spans="1:4" ht="30" customHeight="1" x14ac:dyDescent="0.2">
      <c r="A114" s="198">
        <v>100</v>
      </c>
      <c r="B114" s="249" t="s">
        <v>481</v>
      </c>
      <c r="C114" s="199" t="s">
        <v>482</v>
      </c>
      <c r="D114" s="200">
        <v>0</v>
      </c>
    </row>
    <row r="115" spans="1:4" ht="30" customHeight="1" x14ac:dyDescent="0.2">
      <c r="A115" s="198">
        <v>101</v>
      </c>
      <c r="B115" s="250"/>
      <c r="C115" s="199" t="s">
        <v>483</v>
      </c>
      <c r="D115" s="200">
        <v>0</v>
      </c>
    </row>
    <row r="116" spans="1:4" ht="30" customHeight="1" x14ac:dyDescent="0.2">
      <c r="A116" s="198">
        <v>102</v>
      </c>
      <c r="B116" s="250"/>
      <c r="C116" s="199" t="s">
        <v>484</v>
      </c>
      <c r="D116" s="200">
        <v>0</v>
      </c>
    </row>
    <row r="117" spans="1:4" ht="30" customHeight="1" x14ac:dyDescent="0.2">
      <c r="A117" s="198"/>
      <c r="B117" s="250"/>
      <c r="C117" s="199"/>
      <c r="D117" s="200"/>
    </row>
    <row r="118" spans="1:4" ht="30" customHeight="1" x14ac:dyDescent="0.2">
      <c r="A118" s="198">
        <v>103</v>
      </c>
      <c r="B118" s="250"/>
      <c r="C118" s="199" t="s">
        <v>485</v>
      </c>
      <c r="D118" s="200">
        <v>0</v>
      </c>
    </row>
    <row r="119" spans="1:4" ht="30" customHeight="1" x14ac:dyDescent="0.2">
      <c r="A119" s="198">
        <v>104</v>
      </c>
      <c r="B119" s="250"/>
      <c r="C119" s="199" t="s">
        <v>486</v>
      </c>
      <c r="D119" s="200">
        <v>0</v>
      </c>
    </row>
    <row r="120" spans="1:4" ht="30" customHeight="1" x14ac:dyDescent="0.2">
      <c r="A120" s="198">
        <v>105</v>
      </c>
      <c r="B120" s="251"/>
      <c r="C120" s="199" t="s">
        <v>487</v>
      </c>
      <c r="D120" s="200">
        <v>0</v>
      </c>
    </row>
    <row r="121" spans="1:4" ht="30" customHeight="1" x14ac:dyDescent="0.2">
      <c r="A121" s="246" t="s">
        <v>488</v>
      </c>
      <c r="B121" s="247"/>
      <c r="C121" s="248"/>
      <c r="D121" s="206">
        <v>0</v>
      </c>
    </row>
    <row r="122" spans="1:4" ht="30" customHeight="1" x14ac:dyDescent="0.2">
      <c r="A122" s="198">
        <v>106</v>
      </c>
      <c r="B122" s="253"/>
      <c r="C122" s="199" t="s">
        <v>489</v>
      </c>
      <c r="D122" s="200">
        <v>0</v>
      </c>
    </row>
    <row r="123" spans="1:4" ht="30" customHeight="1" x14ac:dyDescent="0.2">
      <c r="A123" s="198">
        <v>107</v>
      </c>
      <c r="B123" s="254"/>
      <c r="C123" s="199" t="s">
        <v>490</v>
      </c>
      <c r="D123" s="200">
        <v>0</v>
      </c>
    </row>
    <row r="124" spans="1:4" ht="30" customHeight="1" x14ac:dyDescent="0.2">
      <c r="A124" s="246" t="s">
        <v>491</v>
      </c>
      <c r="B124" s="247"/>
      <c r="C124" s="248"/>
      <c r="D124" s="206">
        <v>0</v>
      </c>
    </row>
    <row r="125" spans="1:4" ht="30" customHeight="1" x14ac:dyDescent="0.2">
      <c r="A125" s="246" t="s">
        <v>492</v>
      </c>
      <c r="B125" s="247"/>
      <c r="C125" s="248"/>
      <c r="D125" s="202">
        <v>20314814.530000001</v>
      </c>
    </row>
    <row r="126" spans="1:4" ht="30" customHeight="1" x14ac:dyDescent="0.2">
      <c r="A126" s="246" t="s">
        <v>493</v>
      </c>
      <c r="B126" s="247"/>
      <c r="C126" s="248"/>
      <c r="D126" s="202">
        <v>46341076.530000001</v>
      </c>
    </row>
    <row r="127" spans="1:4" ht="35.1" customHeight="1" x14ac:dyDescent="0.2">
      <c r="A127" s="198">
        <v>108</v>
      </c>
      <c r="B127" s="198" t="s">
        <v>494</v>
      </c>
      <c r="C127" s="199" t="s">
        <v>495</v>
      </c>
      <c r="D127" s="200">
        <v>0</v>
      </c>
    </row>
    <row r="128" spans="1:4" ht="35.1" customHeight="1" x14ac:dyDescent="0.2">
      <c r="A128" s="198">
        <v>109</v>
      </c>
      <c r="B128" s="198"/>
      <c r="C128" s="199" t="s">
        <v>496</v>
      </c>
      <c r="D128" s="202">
        <v>17483070.77</v>
      </c>
    </row>
    <row r="129" spans="1:4" ht="35.1" customHeight="1" x14ac:dyDescent="0.2">
      <c r="A129" s="198">
        <v>110</v>
      </c>
      <c r="B129" s="199"/>
      <c r="C129" s="199" t="s">
        <v>497</v>
      </c>
      <c r="D129" s="202">
        <v>14001252.390000001</v>
      </c>
    </row>
    <row r="130" spans="1:4" x14ac:dyDescent="0.2">
      <c r="A130" s="252"/>
      <c r="B130" s="252"/>
      <c r="C130" s="252"/>
      <c r="D130" s="252"/>
    </row>
  </sheetData>
  <mergeCells count="26">
    <mergeCell ref="B90:B99"/>
    <mergeCell ref="A100:C100"/>
    <mergeCell ref="B101:B103"/>
    <mergeCell ref="A130:D130"/>
    <mergeCell ref="A104:C104"/>
    <mergeCell ref="B105:B112"/>
    <mergeCell ref="A113:C113"/>
    <mergeCell ref="B114:B120"/>
    <mergeCell ref="A121:C121"/>
    <mergeCell ref="B122:B123"/>
    <mergeCell ref="A124:C124"/>
    <mergeCell ref="A125:C125"/>
    <mergeCell ref="A126:C126"/>
    <mergeCell ref="A1:D1"/>
    <mergeCell ref="A4:D4"/>
    <mergeCell ref="A82:C82"/>
    <mergeCell ref="B83:B88"/>
    <mergeCell ref="A89:C89"/>
    <mergeCell ref="A14:C14"/>
    <mergeCell ref="B15:B31"/>
    <mergeCell ref="A32:C32"/>
    <mergeCell ref="B33:B74"/>
    <mergeCell ref="A75:C75"/>
    <mergeCell ref="B76:B81"/>
    <mergeCell ref="A2:D2"/>
    <mergeCell ref="A3:D3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selection activeCell="C25" sqref="C25"/>
    </sheetView>
  </sheetViews>
  <sheetFormatPr defaultRowHeight="14.25" x14ac:dyDescent="0.2"/>
  <cols>
    <col min="1" max="1" width="9.125" bestFit="1" customWidth="1"/>
    <col min="2" max="2" width="20.375" customWidth="1"/>
    <col min="3" max="3" width="32.625" customWidth="1"/>
    <col min="4" max="4" width="13.25" customWidth="1"/>
  </cols>
  <sheetData>
    <row r="1" spans="1:4" ht="30" customHeight="1" x14ac:dyDescent="0.2">
      <c r="A1" s="244" t="s">
        <v>5</v>
      </c>
      <c r="B1" s="244"/>
      <c r="C1" s="244"/>
      <c r="D1" s="244"/>
    </row>
    <row r="2" spans="1:4" ht="30" customHeight="1" x14ac:dyDescent="0.2">
      <c r="A2" s="197" t="s">
        <v>363</v>
      </c>
      <c r="B2" s="197" t="s">
        <v>51</v>
      </c>
      <c r="C2" s="197" t="s">
        <v>364</v>
      </c>
      <c r="D2" s="197" t="s">
        <v>22</v>
      </c>
    </row>
    <row r="3" spans="1:4" ht="30" customHeight="1" x14ac:dyDescent="0.2">
      <c r="A3" s="198">
        <v>1</v>
      </c>
      <c r="B3" s="249" t="s">
        <v>498</v>
      </c>
      <c r="C3" s="199" t="s">
        <v>499</v>
      </c>
      <c r="D3" s="200">
        <v>0</v>
      </c>
    </row>
    <row r="4" spans="1:4" ht="30" customHeight="1" x14ac:dyDescent="0.2">
      <c r="A4" s="198">
        <v>2</v>
      </c>
      <c r="B4" s="250"/>
      <c r="C4" s="199" t="s">
        <v>500</v>
      </c>
      <c r="D4" s="201">
        <v>11977611.5</v>
      </c>
    </row>
    <row r="5" spans="1:4" ht="30" customHeight="1" x14ac:dyDescent="0.2">
      <c r="A5" s="198">
        <v>3</v>
      </c>
      <c r="B5" s="250"/>
      <c r="C5" s="199" t="s">
        <v>501</v>
      </c>
      <c r="D5" s="200">
        <v>0</v>
      </c>
    </row>
    <row r="6" spans="1:4" ht="35.1" customHeight="1" x14ac:dyDescent="0.2">
      <c r="A6" s="198">
        <v>4</v>
      </c>
      <c r="B6" s="250"/>
      <c r="C6" s="199" t="s">
        <v>502</v>
      </c>
      <c r="D6" s="201">
        <v>159053</v>
      </c>
    </row>
    <row r="7" spans="1:4" ht="30" customHeight="1" x14ac:dyDescent="0.2">
      <c r="A7" s="198">
        <v>5</v>
      </c>
      <c r="B7" s="250"/>
      <c r="C7" s="199" t="s">
        <v>242</v>
      </c>
      <c r="D7" s="201">
        <v>82143</v>
      </c>
    </row>
    <row r="8" spans="1:4" ht="30" customHeight="1" x14ac:dyDescent="0.2">
      <c r="A8" s="198">
        <v>6</v>
      </c>
      <c r="B8" s="250"/>
      <c r="C8" s="199" t="s">
        <v>503</v>
      </c>
      <c r="D8" s="200">
        <v>0</v>
      </c>
    </row>
    <row r="9" spans="1:4" ht="35.1" customHeight="1" x14ac:dyDescent="0.2">
      <c r="A9" s="198">
        <v>7</v>
      </c>
      <c r="B9" s="250"/>
      <c r="C9" s="199" t="s">
        <v>504</v>
      </c>
      <c r="D9" s="200">
        <v>0</v>
      </c>
    </row>
    <row r="10" spans="1:4" ht="35.1" customHeight="1" x14ac:dyDescent="0.2">
      <c r="A10" s="198">
        <v>8</v>
      </c>
      <c r="B10" s="250"/>
      <c r="C10" s="199" t="s">
        <v>505</v>
      </c>
      <c r="D10" s="200">
        <v>0</v>
      </c>
    </row>
    <row r="11" spans="1:4" ht="30" customHeight="1" x14ac:dyDescent="0.2">
      <c r="A11" s="198">
        <v>9</v>
      </c>
      <c r="B11" s="251"/>
      <c r="C11" s="199" t="s">
        <v>506</v>
      </c>
      <c r="D11" s="200">
        <v>0</v>
      </c>
    </row>
    <row r="12" spans="1:4" ht="30" customHeight="1" x14ac:dyDescent="0.2">
      <c r="A12" s="246" t="s">
        <v>507</v>
      </c>
      <c r="B12" s="247"/>
      <c r="C12" s="248"/>
      <c r="D12" s="202">
        <v>12218807.5</v>
      </c>
    </row>
    <row r="13" spans="1:4" ht="30" customHeight="1" x14ac:dyDescent="0.2">
      <c r="A13" s="198">
        <v>10</v>
      </c>
      <c r="B13" s="249" t="s">
        <v>508</v>
      </c>
      <c r="C13" s="199" t="s">
        <v>18</v>
      </c>
      <c r="D13" s="201">
        <v>2311920</v>
      </c>
    </row>
    <row r="14" spans="1:4" ht="30" customHeight="1" x14ac:dyDescent="0.2">
      <c r="A14" s="198">
        <v>11</v>
      </c>
      <c r="B14" s="250"/>
      <c r="C14" s="199" t="s">
        <v>7</v>
      </c>
      <c r="D14" s="201">
        <v>8146802.6699999999</v>
      </c>
    </row>
    <row r="15" spans="1:4" ht="30" customHeight="1" x14ac:dyDescent="0.2">
      <c r="A15" s="198">
        <v>12</v>
      </c>
      <c r="B15" s="250"/>
      <c r="C15" s="199" t="s">
        <v>509</v>
      </c>
      <c r="D15" s="200">
        <v>0</v>
      </c>
    </row>
    <row r="16" spans="1:4" ht="30" customHeight="1" x14ac:dyDescent="0.2">
      <c r="A16" s="198">
        <v>13</v>
      </c>
      <c r="B16" s="250"/>
      <c r="C16" s="199" t="s">
        <v>510</v>
      </c>
      <c r="D16" s="200">
        <v>0</v>
      </c>
    </row>
    <row r="17" spans="1:4" ht="30" customHeight="1" x14ac:dyDescent="0.2">
      <c r="A17" s="198">
        <v>14</v>
      </c>
      <c r="B17" s="251"/>
      <c r="C17" s="199" t="s">
        <v>506</v>
      </c>
      <c r="D17" s="200">
        <v>0</v>
      </c>
    </row>
    <row r="18" spans="1:4" ht="30" customHeight="1" x14ac:dyDescent="0.2">
      <c r="A18" s="246" t="s">
        <v>511</v>
      </c>
      <c r="B18" s="247"/>
      <c r="C18" s="248"/>
      <c r="D18" s="202">
        <v>10458722.67</v>
      </c>
    </row>
    <row r="19" spans="1:4" ht="30" customHeight="1" x14ac:dyDescent="0.2">
      <c r="A19" s="198">
        <v>15</v>
      </c>
      <c r="B19" s="249" t="s">
        <v>512</v>
      </c>
      <c r="C19" s="199" t="s">
        <v>8</v>
      </c>
      <c r="D19" s="201">
        <v>719126.25</v>
      </c>
    </row>
    <row r="20" spans="1:4" ht="30" customHeight="1" x14ac:dyDescent="0.2">
      <c r="A20" s="198">
        <v>16</v>
      </c>
      <c r="B20" s="250"/>
      <c r="C20" s="199" t="s">
        <v>9</v>
      </c>
      <c r="D20" s="201">
        <v>3193258.07</v>
      </c>
    </row>
    <row r="21" spans="1:4" ht="30" customHeight="1" x14ac:dyDescent="0.2">
      <c r="A21" s="198">
        <v>17</v>
      </c>
      <c r="B21" s="250"/>
      <c r="C21" s="199" t="s">
        <v>10</v>
      </c>
      <c r="D21" s="201">
        <v>2182019.36</v>
      </c>
    </row>
    <row r="22" spans="1:4" ht="30" customHeight="1" x14ac:dyDescent="0.2">
      <c r="A22" s="198">
        <v>18</v>
      </c>
      <c r="B22" s="250"/>
      <c r="C22" s="199" t="s">
        <v>11</v>
      </c>
      <c r="D22" s="201">
        <v>223200.03</v>
      </c>
    </row>
    <row r="23" spans="1:4" ht="30" customHeight="1" x14ac:dyDescent="0.2">
      <c r="A23" s="198">
        <v>19</v>
      </c>
      <c r="B23" s="251"/>
      <c r="C23" s="199" t="s">
        <v>506</v>
      </c>
      <c r="D23" s="200">
        <v>0</v>
      </c>
    </row>
    <row r="24" spans="1:4" ht="30" customHeight="1" x14ac:dyDescent="0.2">
      <c r="A24" s="246" t="s">
        <v>513</v>
      </c>
      <c r="B24" s="247"/>
      <c r="C24" s="248"/>
      <c r="D24" s="202">
        <v>6317603.71</v>
      </c>
    </row>
    <row r="25" spans="1:4" ht="30" customHeight="1" x14ac:dyDescent="0.2">
      <c r="A25" s="198">
        <v>20</v>
      </c>
      <c r="B25" s="249" t="s">
        <v>514</v>
      </c>
      <c r="C25" s="199" t="s">
        <v>12</v>
      </c>
      <c r="D25" s="201">
        <v>229184.28</v>
      </c>
    </row>
    <row r="26" spans="1:4" ht="30" customHeight="1" x14ac:dyDescent="0.2">
      <c r="A26" s="198">
        <v>22</v>
      </c>
      <c r="B26" s="250"/>
      <c r="C26" s="199" t="s">
        <v>13</v>
      </c>
      <c r="D26" s="201">
        <v>7197404.8899999997</v>
      </c>
    </row>
    <row r="27" spans="1:4" ht="30" customHeight="1" x14ac:dyDescent="0.2">
      <c r="A27" s="198">
        <v>22</v>
      </c>
      <c r="B27" s="251"/>
      <c r="C27" s="199" t="s">
        <v>506</v>
      </c>
      <c r="D27" s="200">
        <v>0</v>
      </c>
    </row>
    <row r="28" spans="1:4" ht="30" customHeight="1" x14ac:dyDescent="0.2">
      <c r="A28" s="246" t="s">
        <v>515</v>
      </c>
      <c r="B28" s="247"/>
      <c r="C28" s="248"/>
      <c r="D28" s="202">
        <v>7426589.1699999999</v>
      </c>
    </row>
    <row r="29" spans="1:4" ht="30" customHeight="1" x14ac:dyDescent="0.2">
      <c r="A29" s="198">
        <v>23</v>
      </c>
      <c r="B29" s="249" t="s">
        <v>516</v>
      </c>
      <c r="C29" s="199" t="s">
        <v>517</v>
      </c>
      <c r="D29" s="200">
        <v>0</v>
      </c>
    </row>
    <row r="30" spans="1:4" ht="30" customHeight="1" x14ac:dyDescent="0.2">
      <c r="A30" s="198">
        <v>24</v>
      </c>
      <c r="B30" s="250"/>
      <c r="C30" s="199" t="s">
        <v>518</v>
      </c>
      <c r="D30" s="201">
        <v>2720899.49</v>
      </c>
    </row>
    <row r="31" spans="1:4" ht="30" customHeight="1" x14ac:dyDescent="0.2">
      <c r="A31" s="198">
        <v>25</v>
      </c>
      <c r="B31" s="250"/>
      <c r="C31" s="199" t="s">
        <v>519</v>
      </c>
      <c r="D31" s="200">
        <v>0</v>
      </c>
    </row>
    <row r="32" spans="1:4" ht="30" customHeight="1" x14ac:dyDescent="0.2">
      <c r="A32" s="198">
        <v>26</v>
      </c>
      <c r="B32" s="251"/>
      <c r="C32" s="199" t="s">
        <v>506</v>
      </c>
      <c r="D32" s="200">
        <v>0</v>
      </c>
    </row>
    <row r="33" spans="1:4" ht="30" customHeight="1" x14ac:dyDescent="0.2">
      <c r="A33" s="246" t="s">
        <v>520</v>
      </c>
      <c r="B33" s="247"/>
      <c r="C33" s="248"/>
      <c r="D33" s="202">
        <v>2720899.49</v>
      </c>
    </row>
    <row r="34" spans="1:4" ht="30" customHeight="1" x14ac:dyDescent="0.2">
      <c r="A34" s="198">
        <v>27</v>
      </c>
      <c r="B34" s="198" t="s">
        <v>521</v>
      </c>
      <c r="C34" s="199" t="s">
        <v>522</v>
      </c>
      <c r="D34" s="201">
        <v>25000</v>
      </c>
    </row>
    <row r="35" spans="1:4" ht="30" customHeight="1" x14ac:dyDescent="0.2">
      <c r="A35" s="246" t="s">
        <v>523</v>
      </c>
      <c r="B35" s="247"/>
      <c r="C35" s="248"/>
      <c r="D35" s="202">
        <v>39167622.539999999</v>
      </c>
    </row>
  </sheetData>
  <mergeCells count="12">
    <mergeCell ref="B19:B23"/>
    <mergeCell ref="A24:C24"/>
    <mergeCell ref="A1:D1"/>
    <mergeCell ref="B3:B11"/>
    <mergeCell ref="A12:C12"/>
    <mergeCell ref="B13:B17"/>
    <mergeCell ref="A18:C18"/>
    <mergeCell ref="B25:B27"/>
    <mergeCell ref="A28:C28"/>
    <mergeCell ref="B29:B32"/>
    <mergeCell ref="A33:C33"/>
    <mergeCell ref="A35:C3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16</vt:i4>
      </vt:variant>
    </vt:vector>
  </HeadingPairs>
  <TitlesOfParts>
    <vt:vector size="16" baseType="lpstr">
      <vt:lpstr>งบแสดงฐานะการเงิน</vt:lpstr>
      <vt:lpstr>หมายเหตุ 1</vt:lpstr>
      <vt:lpstr>หมายเหตุที่ 2วบแสดงฐานะ</vt:lpstr>
      <vt:lpstr>หมายเหตุที่ 3-4 งบแสดงฐานะ</vt:lpstr>
      <vt:lpstr>หมายเหตุ 5</vt:lpstr>
      <vt:lpstr>หมายเหตุ 6</vt:lpstr>
      <vt:lpstr>หมายเหตุ 7</vt:lpstr>
      <vt:lpstr>หมายเหตุ 9</vt:lpstr>
      <vt:lpstr>งบทดลองหลังปิด</vt:lpstr>
      <vt:lpstr>งบแสดงผลการดำเนินงาน</vt:lpstr>
      <vt:lpstr>แผนงานรวม เงินสะสม ทุนสะสม </vt:lpstr>
      <vt:lpstr>ค่าครุภัณฑ์ </vt:lpstr>
      <vt:lpstr>ที่ดินและสิ่งก่อสร้าง</vt:lpstr>
      <vt:lpstr>แนบท้ายเงินสะสม</vt:lpstr>
      <vt:lpstr>Sheet2</vt:lpstr>
      <vt:lpstr>Sheet3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EasyXP_V.10</dc:creator>
  <cp:lastModifiedBy>acer</cp:lastModifiedBy>
  <cp:lastPrinted>2017-10-18T02:45:53Z</cp:lastPrinted>
  <dcterms:created xsi:type="dcterms:W3CDTF">2015-09-30T04:07:18Z</dcterms:created>
  <dcterms:modified xsi:type="dcterms:W3CDTF">2017-10-18T09:36:19Z</dcterms:modified>
</cp:coreProperties>
</file>