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0" windowWidth="19155" windowHeight="7755" firstSheet="10" activeTab="15"/>
  </bookViews>
  <sheets>
    <sheet name="งบฐานะ1" sheetId="18" r:id="rId1"/>
    <sheet name="งบฐานะ2" sheetId="1" r:id="rId2"/>
    <sheet name="งบทรัพย์สิน" sheetId="3" r:id="rId3"/>
    <sheet name="นโยบาย" sheetId="2" r:id="rId4"/>
    <sheet name="หมายเหตุ3" sheetId="4" r:id="rId5"/>
    <sheet name="หมายเหตุ4" sheetId="21" r:id="rId6"/>
    <sheet name="หมายเหตุ5" sheetId="6" r:id="rId7"/>
    <sheet name="หมายเหตุ6" sheetId="7" r:id="rId8"/>
    <sheet name="หมายเหตุ7" sheetId="8" r:id="rId9"/>
    <sheet name="หมายเหตุ7ต่อ" sheetId="9" r:id="rId10"/>
    <sheet name="หมายเหตุ8" sheetId="10" r:id="rId11"/>
    <sheet name="หมายเหตุ9" sheetId="11" r:id="rId12"/>
    <sheet name="แนบท้าย9" sheetId="12" r:id="rId13"/>
    <sheet name="รายจ่ายแผนงาน" sheetId="13" r:id="rId14"/>
    <sheet name="แผนงานรวม" sheetId="15" r:id="rId15"/>
    <sheet name="Sheet16" sheetId="16" r:id="rId16"/>
    <sheet name="Sheet17" sheetId="17" r:id="rId17"/>
    <sheet name="Sheet19" sheetId="19" r:id="rId18"/>
    <sheet name="Sheet20" sheetId="20" r:id="rId19"/>
  </sheets>
  <calcPr calcId="144525"/>
</workbook>
</file>

<file path=xl/calcChain.xml><?xml version="1.0" encoding="utf-8"?>
<calcChain xmlns="http://schemas.openxmlformats.org/spreadsheetml/2006/main">
  <c r="G9" i="21" l="1"/>
  <c r="E105" i="19" l="1"/>
  <c r="D105" i="19"/>
  <c r="C105" i="19"/>
  <c r="E69" i="19"/>
  <c r="G39" i="18" l="1"/>
  <c r="G14" i="18" l="1"/>
  <c r="F14" i="18"/>
  <c r="F32" i="17" l="1"/>
  <c r="F22" i="17"/>
  <c r="F23" i="17"/>
  <c r="F24" i="17"/>
  <c r="F26" i="17"/>
  <c r="F28" i="17"/>
  <c r="F29" i="17"/>
  <c r="F30" i="17"/>
  <c r="F31" i="17"/>
  <c r="E31" i="17"/>
  <c r="D31" i="17"/>
  <c r="C31" i="17"/>
  <c r="G20" i="17"/>
  <c r="E20" i="17"/>
  <c r="F20" i="17" s="1"/>
  <c r="F9" i="17"/>
  <c r="F10" i="17"/>
  <c r="F11" i="17"/>
  <c r="F12" i="17"/>
  <c r="F13" i="17"/>
  <c r="F14" i="17"/>
  <c r="F15" i="17"/>
  <c r="F16" i="17"/>
  <c r="F17" i="17"/>
  <c r="F18" i="17"/>
  <c r="F19" i="17"/>
  <c r="Q20" i="17"/>
  <c r="H20" i="17"/>
  <c r="I20" i="17"/>
  <c r="J20" i="17"/>
  <c r="K20" i="17"/>
  <c r="L20" i="17"/>
  <c r="M20" i="17"/>
  <c r="N20" i="17"/>
  <c r="O20" i="17"/>
  <c r="P20" i="17"/>
  <c r="D20" i="17"/>
  <c r="C20" i="17"/>
  <c r="K45" i="16"/>
  <c r="N45" i="16" s="1"/>
  <c r="N41" i="16"/>
  <c r="N17" i="16"/>
  <c r="N21" i="16"/>
  <c r="K21" i="16"/>
  <c r="H23" i="15"/>
  <c r="O10" i="15"/>
  <c r="O11" i="15"/>
  <c r="O12" i="15"/>
  <c r="O13" i="15"/>
  <c r="O14" i="15"/>
  <c r="O15" i="15"/>
  <c r="O16" i="15"/>
  <c r="O17" i="15"/>
  <c r="O19" i="15"/>
  <c r="O20" i="15"/>
  <c r="O22" i="15"/>
  <c r="N23" i="15"/>
  <c r="M23" i="15"/>
  <c r="L23" i="15"/>
  <c r="K23" i="15" l="1"/>
  <c r="J23" i="15"/>
  <c r="I23" i="15"/>
  <c r="G23" i="15" l="1"/>
  <c r="F23" i="15"/>
  <c r="E23" i="15"/>
  <c r="D23" i="15"/>
  <c r="H115" i="12"/>
  <c r="F267" i="13"/>
  <c r="F268" i="13"/>
  <c r="E268" i="13"/>
  <c r="D268" i="13"/>
  <c r="D242" i="13"/>
  <c r="D217" i="13"/>
  <c r="D193" i="13"/>
  <c r="D167" i="13"/>
  <c r="D142" i="13"/>
  <c r="D118" i="13"/>
  <c r="D94" i="13"/>
  <c r="D68" i="13"/>
  <c r="D43" i="13"/>
  <c r="D18" i="13"/>
  <c r="O23" i="15" l="1"/>
  <c r="G233" i="13"/>
  <c r="G234" i="13"/>
  <c r="G235" i="13"/>
  <c r="G236" i="13"/>
  <c r="G242" i="13"/>
  <c r="E242" i="13"/>
  <c r="G209" i="13"/>
  <c r="G211" i="13"/>
  <c r="G214" i="13"/>
  <c r="G217" i="13"/>
  <c r="F217" i="13"/>
  <c r="H186" i="13"/>
  <c r="H192" i="13"/>
  <c r="H193" i="13"/>
  <c r="F193" i="13"/>
  <c r="G193" i="13"/>
  <c r="G160" i="13"/>
  <c r="G167" i="13"/>
  <c r="F167" i="13"/>
  <c r="F142" i="13"/>
  <c r="H133" i="13"/>
  <c r="H134" i="13"/>
  <c r="H135" i="13"/>
  <c r="H136" i="13"/>
  <c r="H138" i="13"/>
  <c r="H139" i="13"/>
  <c r="H141" i="13"/>
  <c r="E142" i="13"/>
  <c r="H142" i="13" s="1"/>
  <c r="G142" i="13"/>
  <c r="G109" i="13"/>
  <c r="G114" i="13"/>
  <c r="E118" i="13"/>
  <c r="G118" i="13" s="1"/>
  <c r="H86" i="13"/>
  <c r="H87" i="13"/>
  <c r="H89" i="13"/>
  <c r="H92" i="13"/>
  <c r="H93" i="13"/>
  <c r="G94" i="13"/>
  <c r="H94" i="13" s="1"/>
  <c r="H59" i="13"/>
  <c r="H60" i="13"/>
  <c r="H61" i="13"/>
  <c r="H62" i="13"/>
  <c r="H63" i="13"/>
  <c r="H64" i="13"/>
  <c r="H65" i="13"/>
  <c r="H66" i="13"/>
  <c r="F68" i="13"/>
  <c r="E68" i="13"/>
  <c r="H68" i="13" s="1"/>
  <c r="H35" i="13"/>
  <c r="H36" i="13"/>
  <c r="E43" i="13"/>
  <c r="H43" i="13" s="1"/>
  <c r="F18" i="13"/>
  <c r="G18" i="13"/>
  <c r="H8" i="13"/>
  <c r="H9" i="13"/>
  <c r="H10" i="13"/>
  <c r="H11" i="13"/>
  <c r="H12" i="13"/>
  <c r="H13" i="13"/>
  <c r="H14" i="13"/>
  <c r="E18" i="13"/>
  <c r="H30" i="12"/>
  <c r="H26" i="12"/>
  <c r="H24" i="12"/>
  <c r="G26" i="12"/>
  <c r="G24" i="12"/>
  <c r="F145" i="12"/>
  <c r="E145" i="12"/>
  <c r="D145" i="12"/>
  <c r="D30" i="12"/>
  <c r="F30" i="12"/>
  <c r="E30" i="12"/>
  <c r="H18" i="13" l="1"/>
  <c r="G115" i="12"/>
  <c r="F115" i="12"/>
  <c r="E115" i="12"/>
  <c r="D115" i="12"/>
  <c r="H17" i="10"/>
  <c r="D10" i="4"/>
  <c r="E29" i="3"/>
  <c r="C29" i="3"/>
  <c r="D13" i="1"/>
  <c r="D18" i="1" s="1"/>
  <c r="E13" i="1"/>
  <c r="E18" i="1" s="1"/>
  <c r="E23" i="1"/>
  <c r="D23" i="1"/>
  <c r="G21" i="11"/>
  <c r="G22" i="11"/>
  <c r="G12" i="11"/>
  <c r="G17" i="10"/>
  <c r="G40" i="9"/>
  <c r="C24" i="7"/>
  <c r="E24" i="1" l="1"/>
  <c r="D24" i="1"/>
  <c r="C12" i="7"/>
  <c r="C10" i="4"/>
  <c r="B29" i="3" l="1"/>
  <c r="F29" i="3"/>
</calcChain>
</file>

<file path=xl/sharedStrings.xml><?xml version="1.0" encoding="utf-8"?>
<sst xmlns="http://schemas.openxmlformats.org/spreadsheetml/2006/main" count="2283" uniqueCount="508">
  <si>
    <t>องค์การบริหารส่วนตำบลตลิ่งชัน</t>
  </si>
  <si>
    <t>อำเภอท่าศาลา  จังหวัดนครศรีธรรมราช</t>
  </si>
  <si>
    <t>งบแสดงฐานะการเงิน</t>
  </si>
  <si>
    <t>ณ วันที่ 30 กันยายน 2561</t>
  </si>
  <si>
    <t>ทุนทรัพย์สิน</t>
  </si>
  <si>
    <t>หนี้สิน</t>
  </si>
  <si>
    <t>หนี้สินหมุนเวียน</t>
  </si>
  <si>
    <t xml:space="preserve">     รายจ่ายค้างจ่าย</t>
  </si>
  <si>
    <t xml:space="preserve">     เงินรับฝาก</t>
  </si>
  <si>
    <t xml:space="preserve">     หนี้สินหมุนเวียน</t>
  </si>
  <si>
    <t xml:space="preserve">     รวมหนี้สินหมุนเวียน</t>
  </si>
  <si>
    <t>หนี้สินไม่หมุนเวียน</t>
  </si>
  <si>
    <t xml:space="preserve">     เจ้าหนี้เงินกู้</t>
  </si>
  <si>
    <t xml:space="preserve">     หนี้สินไม่หมุนเวียนอื่น</t>
  </si>
  <si>
    <t>รวมหนี้สินไม่หมุนเวียน</t>
  </si>
  <si>
    <t xml:space="preserve">รวมหนี้สิน </t>
  </si>
  <si>
    <t>เงินสะสม</t>
  </si>
  <si>
    <t>เงินทุนสำรองเงินสะสม</t>
  </si>
  <si>
    <t>รวมเงินสะสม</t>
  </si>
  <si>
    <t>รวมหนี้สินและเงินสะสม</t>
  </si>
  <si>
    <t>หมายเหตุ</t>
  </si>
  <si>
    <t>ปี 2561</t>
  </si>
  <si>
    <t>ปี 2560</t>
  </si>
  <si>
    <t>หมายเหตุประกอบงบแสดงฐานะการเงินเป็นส่วนหนึ่งของงบการเงินนี้</t>
  </si>
  <si>
    <t>หมายเหตุประกอบงบแสดงฐานะการเงิน</t>
  </si>
  <si>
    <t>สำหรับปี  สิ้นสุดวันที่  30  กันยายน  2561</t>
  </si>
  <si>
    <t>ข้อมูลทั่วไป</t>
  </si>
  <si>
    <t>องค์การบริหารส่วนตำบลตลิ่งชัน  ตั้งอยู่เลขที่  54  หมู่ที่  1  ตำบลตลิ่งชัน  อำเภอท่าศาลา    จังหวัด</t>
  </si>
  <si>
    <t>นครศรีธรรมราช  80160   มีเนื้อที่ประมาณ  37,891 ไร่/ 60,626  ตารางกิโลเมตร   มีประชากรทั้งหมด  8,603  คน</t>
  </si>
  <si>
    <t>ประกอบด้วยชาย จำนวน 4,301 คน หญิง จำนวน 4,302 คน</t>
  </si>
  <si>
    <t>หมายเหตุ 1 สรุปนโยบายการบัญชีที่สำคัญ</t>
  </si>
  <si>
    <t>1.1 หลักเกณฑ์ในการจัดทำงบแสดงฐานะการเงิน</t>
  </si>
  <si>
    <t xml:space="preserve">               การบันทึกบัญชีเพื่อจัดทำงบแสดงฐานะการเงินเป็นไปตามเกณฑ์เงินสดและเกณฑ์คงค้าง</t>
  </si>
  <si>
    <t>ตามประกาศกระทรวงมหาดไทย  เรื่อง  หลักเกณฑ์และวิธีปฏิบัติการบันทึกบัญชี การจัดทำทะเบียน และรายงาน</t>
  </si>
  <si>
    <t>การเงินขององค์กรปกครองส่วนท้องถิ่น เมื่อวันที่  20  มีนาคม  พ.ศ.  2558 และที่แก้ไขเพิ่มเติม (ฉบับที่ 2) ลงวันที่</t>
  </si>
  <si>
    <t>21 มีนาคม  2561 และหนังสือสั่งการที่เกี่ยวข้อง</t>
  </si>
  <si>
    <t>1.2 รายการเปิดเผยอื่นใด (ถ้ามี)</t>
  </si>
  <si>
    <t>สำหรับปี  สิ้นสุดวันที่ 30  กันยายน  2561</t>
  </si>
  <si>
    <t>หมายเหตุ 2  งบทรัพย์สิน</t>
  </si>
  <si>
    <t>ประเภททรัพย์สิน</t>
  </si>
  <si>
    <t>ราคาทรัพย์สิน</t>
  </si>
  <si>
    <t>แหล่งที่มาของทรัพย์สินทั้งหมด</t>
  </si>
  <si>
    <t>ชื่อ</t>
  </si>
  <si>
    <t>จำนวนเงิน</t>
  </si>
  <si>
    <t>ก.  อสังหาริมทรัพย์</t>
  </si>
  <si>
    <t xml:space="preserve">     1. อาคารสำนักงาน</t>
  </si>
  <si>
    <t>รายได้</t>
  </si>
  <si>
    <t xml:space="preserve">     2. อาคาร ศพด.บ้านปลักปลา</t>
  </si>
  <si>
    <t>เงินอุดหนุนจากรัฐบาล</t>
  </si>
  <si>
    <t xml:space="preserve">     3. อาคาร ศพด.บ้านปากเจา</t>
  </si>
  <si>
    <t>เงินบริจาค</t>
  </si>
  <si>
    <t xml:space="preserve">     4. อาคาร ศพด.บ้านสวนจันทร์</t>
  </si>
  <si>
    <t xml:space="preserve">     5. อาคาร ศพด.บ้านหน้าเขาวัด</t>
  </si>
  <si>
    <t>ข.สังหาริมทรัพย์</t>
  </si>
  <si>
    <t xml:space="preserve">      1. ครุภัณฑ์สำนักงาน</t>
  </si>
  <si>
    <t xml:space="preserve">      2. ครุภัณฑ์การศึกษา</t>
  </si>
  <si>
    <t xml:space="preserve">      3. ครุภัณฑ์ยานพาหนะและขนส่ง</t>
  </si>
  <si>
    <t xml:space="preserve">      4. คุรภัณฑ์เกษตร</t>
  </si>
  <si>
    <t xml:space="preserve">      5. ครุภัณฑ์ไฟฟ้าและวิทยุ</t>
  </si>
  <si>
    <t xml:space="preserve">      6. ครุภัณฑ์โฆษณาและเผยแพร่</t>
  </si>
  <si>
    <t xml:space="preserve">      7. ครุภัณฑ์วิทยาศาสตร์หรือการแพทย์</t>
  </si>
  <si>
    <t xml:space="preserve">      8. ครุภัณฑ์งานบ้านงานครัว</t>
  </si>
  <si>
    <t xml:space="preserve">      9. ครุภัณฑ์โรงงาน</t>
  </si>
  <si>
    <t xml:space="preserve">      10. ครุภัณฑ์ดับเพลิง</t>
  </si>
  <si>
    <t xml:space="preserve">      11. ครุภัณฑ์สำรวจ</t>
  </si>
  <si>
    <t xml:space="preserve">      12. ครุภัณฑ์คอมพิวเตอร์</t>
  </si>
  <si>
    <t xml:space="preserve">      13. ครุภัณฑ์อื่น</t>
  </si>
  <si>
    <t>รวม</t>
  </si>
  <si>
    <t>ได้ใช้ประโยชน์โดยตรง รวมทั้งทรัพย์สินที่ให้ยืมหรือเช่า ยกเว้นทรัพย์สินที่จัดไว้เพื่อเป็นการให้บริการสาธารณะ เช่น ถนน สะพาน</t>
  </si>
  <si>
    <t>ลานกีฬา  เป็นต้น</t>
  </si>
  <si>
    <t>คำอธิบาย</t>
  </si>
  <si>
    <t xml:space="preserve">         1. ทรัพย์สินที่แสดงตามงบทรัพย์สินเป็นกรรมสิทธิ์ขององค์การบริหารส่วนตำบลตลิ่งชันและองค์การบริหารส่วนตำบลตลิ่งชัน</t>
  </si>
  <si>
    <t xml:space="preserve">         2. ทรัพย์สินที่ได้มาจาแหล่งเงินกู้ ให้แสดงทรัพย์สินทุกประเภท</t>
  </si>
  <si>
    <t>หมายเหตุประกอบบงบแสดงฐานะการเงิน</t>
  </si>
  <si>
    <t>สำหรับปี สิ้นสุดวันที่ 30 กันยายน 2561</t>
  </si>
  <si>
    <t>หมายเหตุ 3 เงินสดและเงินฝากธนาคาร</t>
  </si>
  <si>
    <t>เงินสด</t>
  </si>
  <si>
    <t>เงินฝากธนาคาร  ธกส. ประเภทออมทรัพย์ เลขที่ 01415-2-39301-1</t>
  </si>
  <si>
    <t>เงินฝากธนาคาร  ธกส. ประเภทออมทรัพย์ เลขที่ 01415-2-61657-4</t>
  </si>
  <si>
    <t>เงินฝากธนาคาร  กรุงไทย จำกัด ประเภทออมทรัพย์ เลขที่ 828-0-43758-4</t>
  </si>
  <si>
    <t xml:space="preserve">องค์การบริหารส่วนตำบลตลิ่งชัน </t>
  </si>
  <si>
    <t>แหล่งเงิน</t>
  </si>
  <si>
    <t>อำเภอท่าศาลา จังหวัดนครศรีธรรมราช</t>
  </si>
  <si>
    <t>ประจำปี</t>
  </si>
  <si>
    <t>จำนวน</t>
  </si>
  <si>
    <t>ราย</t>
  </si>
  <si>
    <t>เงิน</t>
  </si>
  <si>
    <t xml:space="preserve">ประเภทลูกหนี้ </t>
  </si>
  <si>
    <t>ลูกหนี้ภาษีโรงเรือนและที่ดิน</t>
  </si>
  <si>
    <t>-</t>
  </si>
  <si>
    <t>ชื่อ - สกุล  ผู้ยืม</t>
  </si>
  <si>
    <t>โครงการที่ยืม</t>
  </si>
  <si>
    <t xml:space="preserve">   กลุ่มนาท้อนพัฒนา</t>
  </si>
  <si>
    <t xml:space="preserve">   กลุ่มเลี้ยงผึ้งโพรงไทย</t>
  </si>
  <si>
    <t>ชื่อ - สกุล ผู้ยืม</t>
  </si>
  <si>
    <t xml:space="preserve">   กลุ่มชมรมเศรษฐกิจชุมชนบ้านหน้าเขาวัด</t>
  </si>
  <si>
    <t xml:space="preserve">   กลุ่มเกษตรพัฒนาบ้านสวนจันทร์</t>
  </si>
  <si>
    <t xml:space="preserve">   กลุ่มชมชมผลไม้ตำบลตลิ่งชัน</t>
  </si>
  <si>
    <t xml:space="preserve">   กลุ่มเกษตรกรทำสวนตลิ่งชัน</t>
  </si>
  <si>
    <t xml:space="preserve">   กลุ่มพัฒนายากลาย</t>
  </si>
  <si>
    <t xml:space="preserve">   กลุ่มพัฒนาอาชีพการเกษตรบ้านหนองหว้า</t>
  </si>
  <si>
    <t>แผนงาน</t>
  </si>
  <si>
    <t>งาน</t>
  </si>
  <si>
    <t>หมวด</t>
  </si>
  <si>
    <t>ประเภท</t>
  </si>
  <si>
    <t>โครงการ</t>
  </si>
  <si>
    <t>เงินงบประมาณ</t>
  </si>
  <si>
    <t>แผนงานบริหารงานทั่วไป</t>
  </si>
  <si>
    <t>งานบริหารทั่วไป</t>
  </si>
  <si>
    <t>ค่าตอบแทน</t>
  </si>
  <si>
    <t>ค่าตอบแทนผู้ปฏิบัติราชการอันเป็นประโยชน์แก่องค์กรปกครองส่วนท้องถิ่น</t>
  </si>
  <si>
    <t>ค่าใช้สอย</t>
  </si>
  <si>
    <t>รายจ่ายเพื่อให้ได้มาซึ่งบริการ</t>
  </si>
  <si>
    <t>รายจ่ายอื่น</t>
  </si>
  <si>
    <t>งานวางแผนสถิติและวิชาการ</t>
  </si>
  <si>
    <t>งานบริหารงานคลัง</t>
  </si>
  <si>
    <t>รายจ่ายเกี่ยวเนื่องกับการปฏิบัติราชการที่ไม่เข้าลักษณะรายจ่ายหมวดอื่นๆ</t>
  </si>
  <si>
    <t>ค่าใช้จ่ายในการจัดทำแผนที่ภาษีและทะเบียนทรัพย์สิน</t>
  </si>
  <si>
    <t>แผนงานการศึกษา</t>
  </si>
  <si>
    <t>งานบริหารทั่วไปเกี่ยวกับการศึกษา</t>
  </si>
  <si>
    <t>งานระดับก่อนวัยเรียนและประถมศึกษา</t>
  </si>
  <si>
    <t>แผนงานสาธารณสุข</t>
  </si>
  <si>
    <t>งานบริการสาธารณสุขและงานสาธารณสุขอื่น</t>
  </si>
  <si>
    <t>ค่าใช้จ่ายเพื่อส่งเสริมการดำเนินงานและบริหารจัดการระบบการแพทย์ฉุกเฉิน</t>
  </si>
  <si>
    <t>แผนงานสังคมสงเคราะห์</t>
  </si>
  <si>
    <t>งานบริหารทั่วไปเกี่ยวกับสังคมสงเคราะห์</t>
  </si>
  <si>
    <t>แผนงานเคหะและชุมชน</t>
  </si>
  <si>
    <t>งานบริหารทั่วไปเกี่ยวกับเคหะและชุมชน</t>
  </si>
  <si>
    <t>งานกำจัดขยะมูลฝอยและสิ่งปฏิกูล</t>
  </si>
  <si>
    <t>แผนงานอุตสาหกรรมและการโยธา</t>
  </si>
  <si>
    <t>งานก่อสร้างโครงสร้างพื้นฐาน</t>
  </si>
  <si>
    <t>ค่าที่ดินและสิ่งก่อสร้าง</t>
  </si>
  <si>
    <t>ค่าก่อสร้างสิ่งสาธารณูปโภค</t>
  </si>
  <si>
    <t>ก่อสร้างถนน คสล.สายกำโหม-นายสุมล ม.3</t>
  </si>
  <si>
    <t>ก่อสร้างถนน คสล.สายกำโหม-ปลักไม้แก่น ม.3</t>
  </si>
  <si>
    <t>ก่อสร้างถนน คสล.สายคลองสะพานสูง ม.6</t>
  </si>
  <si>
    <t>ก่อสร้างถนน คสล.สายชะอม-เจ็ดหลุม ม.1</t>
  </si>
  <si>
    <t>ก่อสร้างถนน คสล.สายบ้านนายแท่น-บ้านนายสมมุ่ง ม.4</t>
  </si>
  <si>
    <t>ก่อสร้างถนน คสล.สายบ้านนายสุทิพย์-น้ำตกสุนันทา ม.7</t>
  </si>
  <si>
    <t>ก่อสร้างถนน คสล.สายปลักเปลี้ย-กำโหม ม.2</t>
  </si>
  <si>
    <t>ก่อสร้างถนน คสล.สายสามแยกวิชิต-ศาลาฤาษี ม.9</t>
  </si>
  <si>
    <t>ก่อสร้างถนนคอนกรีตเสริมเหล็กสายหลังวัดสวนจันทร์-ตลาดพุธ หมู่ที่ 5,6</t>
  </si>
  <si>
    <t>แผนงานการเกษตร</t>
  </si>
  <si>
    <t>งานส่งเสริมการเกษตร</t>
  </si>
  <si>
    <t>บริหารงานทั่วไป</t>
  </si>
  <si>
    <t>บริหารทั่วไป</t>
  </si>
  <si>
    <t>ค่าจ้างเหมาบริการ(ยาม)</t>
  </si>
  <si>
    <t>ค่าจ้างที่ปรึกษา</t>
  </si>
  <si>
    <t>การศึกษา</t>
  </si>
  <si>
    <t>ระดับก่อนวัยเรียนและ</t>
  </si>
  <si>
    <t>ค่าวัสดุ</t>
  </si>
  <si>
    <t>ค่าอาหารเสริม (นม)</t>
  </si>
  <si>
    <t>จัดซื้ออาหารเสริม (นม)</t>
  </si>
  <si>
    <t>ประถมศึกษา</t>
  </si>
  <si>
    <t>สาธารณสุข</t>
  </si>
  <si>
    <t>บริการสาธารณสุขและ</t>
  </si>
  <si>
    <t>รายจ่ายเกี่ยวเนื่องกับการ</t>
  </si>
  <si>
    <t>จ้างเหมาบริการงานแพทย์ฉุกเฉิน</t>
  </si>
  <si>
    <t xml:space="preserve">งานสาธารณสุขอื่น </t>
  </si>
  <si>
    <t>ปฏิบัติราชการที่ไม่เข้าลักษณะ</t>
  </si>
  <si>
    <t xml:space="preserve">รายจ่ายหมวดอื่น ๆ </t>
  </si>
  <si>
    <t>อุตสาหกรรมและ</t>
  </si>
  <si>
    <t>ก่อสร้างโครงสร้าง</t>
  </si>
  <si>
    <t>ค่าที่ดินและ</t>
  </si>
  <si>
    <t>ก่อสร้างถนน คสล.สายบ้านนาย</t>
  </si>
  <si>
    <t>การโยธา</t>
  </si>
  <si>
    <t>พื้นฐาน</t>
  </si>
  <si>
    <t>สิ่งก่อสร้าง</t>
  </si>
  <si>
    <t>สุทิพย์-น้ำตกสุนันทา หมู่ที่ 7</t>
  </si>
  <si>
    <t>วิชิต-ศาลาฤาษี หมู่ที่ 9</t>
  </si>
  <si>
    <t>นมโปร๊ะ-หน้าถ้ำ หมู่ที่ 9</t>
  </si>
  <si>
    <t>ก่อสร้างถนน คสล.สายสามแยก</t>
  </si>
  <si>
    <t>สะพานสูง-บ้านนายสถิน หมู่ที่ 8</t>
  </si>
  <si>
    <t>ก่อสร้างถนน คสล.สายหลังวัด</t>
  </si>
  <si>
    <t>ปากเจา หมู่ที่ 8</t>
  </si>
  <si>
    <t>ค่าตอบแทนผู้ปฏิบัติราชการ</t>
  </si>
  <si>
    <t>อันเป็นประโยชน์แก่องค์กร</t>
  </si>
  <si>
    <t>ปกครองส่วนท้องถิ่น</t>
  </si>
  <si>
    <t>ปกครองส่วนท้องถิ่น (โบนัส)</t>
  </si>
  <si>
    <t>งบกลาง</t>
  </si>
  <si>
    <t>เงินสมทมกองทุนประกัน</t>
  </si>
  <si>
    <t>เงินสมทบกองทุนประกันสังคม</t>
  </si>
  <si>
    <t>สังคม</t>
  </si>
  <si>
    <t>บริหารงานคลัง</t>
  </si>
  <si>
    <t>ค่าใช้จ่ายในการจัดทำแผนที่</t>
  </si>
  <si>
    <t>ภาษีและทะเบียนทรัพย์สิน</t>
  </si>
  <si>
    <t>ประจำปี 2560</t>
  </si>
  <si>
    <t>เงินรับฝากภาษีหัก ณ ที่จ่าย</t>
  </si>
  <si>
    <t>เงินรับฝากส่วนลดในการจัดเก็บภาษีบำรุงท้องที่ 6%</t>
  </si>
  <si>
    <t>เงินรับฝากประกันสัญญา</t>
  </si>
  <si>
    <t>เงินรับฝากอื่น ๆ</t>
  </si>
  <si>
    <t>เงินกองทุนสวัสดิการ อปท.</t>
  </si>
  <si>
    <t>เงินทุนหมุนเวียนโครงการเศรษฐกิจชุมชน</t>
  </si>
  <si>
    <t>เงินประกันสัญญา</t>
  </si>
  <si>
    <t>เงินรอคืนจังหวัด</t>
  </si>
  <si>
    <t xml:space="preserve">องค์การบริหารส่วนตำบลตลิ่งชัน  </t>
  </si>
  <si>
    <t>รายรับจริงสูงกว่ารายจ่ายจริง</t>
  </si>
  <si>
    <t xml:space="preserve">       (เงินทุนสำรองเงินสะสม)</t>
  </si>
  <si>
    <t>เงินสะสม  30  กันยายน  2560 ประกอบด้วย</t>
  </si>
  <si>
    <t>1.  ลูกหนี้ค่าภาษี</t>
  </si>
  <si>
    <t>2. ลุกหนี้รายได้อื่นๆ</t>
  </si>
  <si>
    <t>6. เงินสะสมที่สามารถนำไปใช้ได้</t>
  </si>
  <si>
    <t>บวก รับจริงสูงกว่ารายจ่ายจริงหลังหักเงินทุนสำรองเงินสะสม</t>
  </si>
  <si>
    <t>หัก จ่ายขาดเงินสะสม</t>
  </si>
  <si>
    <t xml:space="preserve">       ระหว่างปี</t>
  </si>
  <si>
    <t xml:space="preserve">        เงินสะสมระหว่างปี</t>
  </si>
  <si>
    <t>เงินฝากประกันสังคม</t>
  </si>
  <si>
    <t>จำนวนเงินที่ได้</t>
  </si>
  <si>
    <t>ก่อหนี้ผูกพัน</t>
  </si>
  <si>
    <t>เบิกจ่ายแล้ว</t>
  </si>
  <si>
    <t>คงเหลือ</t>
  </si>
  <si>
    <t>ยังไม่ได้ก่อหนี้</t>
  </si>
  <si>
    <t>รับอนุมัติ</t>
  </si>
  <si>
    <t>ค่าสาธารณูปโภค</t>
  </si>
  <si>
    <t>สวนจันทร์-ตลาดพุธ ม. 5</t>
  </si>
  <si>
    <t>เสิน-สะพานสูง ม.6</t>
  </si>
  <si>
    <t>ก่อสร้างถนน คสล.สายเขาวัด-</t>
  </si>
  <si>
    <t>ถ้ำดิน ม. 9</t>
  </si>
  <si>
    <t>ประเสริฐ-บ้านนายหีด ม. 9</t>
  </si>
  <si>
    <t>ก่อสร้างถนน คสล.สายชะอม-</t>
  </si>
  <si>
    <t>ปลักผึ้ง ม. 1</t>
  </si>
  <si>
    <t>ก่อสร้างถนน คสล.สาย</t>
  </si>
  <si>
    <t>ไสไหเทียม ม. 2</t>
  </si>
  <si>
    <t>ก่อสร้างถนน คสล.สายกำโหม-</t>
  </si>
  <si>
    <t>ปลักเปลี้ย ม. 2,3</t>
  </si>
  <si>
    <t>นายขำ ม. 3</t>
  </si>
  <si>
    <t>บ้านนายสุมล ม. 3</t>
  </si>
  <si>
    <t>ต้นปราง-บ้านนายนุกูล ม. 3</t>
  </si>
  <si>
    <t>ก่อสร้างถนน คสล.สายสะพาน</t>
  </si>
  <si>
    <t>สูง ม. 6</t>
  </si>
  <si>
    <t xml:space="preserve">ก่อสร้างถนน คสล.สายหน้า </t>
  </si>
  <si>
    <t>โรงเรียนบ้านหน้าเขาวัด-</t>
  </si>
  <si>
    <t>สะพานนายขิน ม.9</t>
  </si>
  <si>
    <t>ก่อสร้างถนน คสล.สายตลาด</t>
  </si>
  <si>
    <t>เสาร์-นาหวด ม. 4</t>
  </si>
  <si>
    <t>ก่อสร้างถนน คสล.สายพยอม-</t>
  </si>
  <si>
    <t>ห้วยด้วน ม. 8</t>
  </si>
  <si>
    <t>ก่อสร้างถนน คสล.สายรักจันทร์-</t>
  </si>
  <si>
    <t>ก่อสร้างถนน คสล.สายนายขุ้ย-</t>
  </si>
  <si>
    <t>บ้านนายเชย ม. 4</t>
  </si>
  <si>
    <t>แท่น-บ้านนายสมมุ่ง ม.4</t>
  </si>
  <si>
    <t>ขยายเขตระบบประปาหมู่บ้าน</t>
  </si>
  <si>
    <t>บ้านหนองหว้า (บริเวณที่ตั้งบ้าน</t>
  </si>
  <si>
    <t>สวนใหญ่) ม.4,8</t>
  </si>
  <si>
    <t>บ้านสวนจันทร์ (บริเวณที่ตั้งบ้าน</t>
  </si>
  <si>
    <t>ทุ่งคลอง) ม.5</t>
  </si>
  <si>
    <t>บ้านหน้าเขาวัด (บริเวณที่ตั้งบ้าน</t>
  </si>
  <si>
    <t>คลองตีน) ม.6</t>
  </si>
  <si>
    <t>บ้านนาท้อน ม.7</t>
  </si>
  <si>
    <t>บ้านถ้ำหลอด (บริเวณที่ตั้งบ้าน</t>
  </si>
  <si>
    <t>หน้าถ้ำ) ม.9</t>
  </si>
  <si>
    <t>ก่อสร้างถนน คสล.สายนางเขียว-</t>
  </si>
  <si>
    <t>นาเพรง  ม.1</t>
  </si>
  <si>
    <t>ก่อสร้างถนน คสล.สายชะเมา-</t>
  </si>
  <si>
    <t>ก่อสร้างถนน คสล.สายจันนา-</t>
  </si>
  <si>
    <t>น้ำยาว  ม.3</t>
  </si>
  <si>
    <t>ปากเจา  ม.8</t>
  </si>
  <si>
    <t>นาเพรง ม.2</t>
  </si>
  <si>
    <t>นาเพรง ม. 2,3</t>
  </si>
  <si>
    <t>ปากเจา ม. 8</t>
  </si>
  <si>
    <t>บ้านนายขำ ม. 3</t>
  </si>
  <si>
    <t>ก่อสร้างถนน คสล.สายเลียบคลอง</t>
  </si>
  <si>
    <t>ชลประทาน  ม.5</t>
  </si>
  <si>
    <t>ก่อสร้างถนน คสล.สายบ้านนายเสิน-</t>
  </si>
  <si>
    <t>สะพานสูง ม. 6</t>
  </si>
  <si>
    <t>ประเสริฐ-บ้านนายหีด ม.9</t>
  </si>
  <si>
    <t>ก่อสร้างถนน คสล.สายจันนา -</t>
  </si>
  <si>
    <t>น้ำยาว ม.3</t>
  </si>
  <si>
    <t>รายละเอียดแนบท้ายหมายเหตุ 21 เงินทุนสำรองเงินสะสม</t>
  </si>
  <si>
    <t>ก่อสร้างถนน คสล.สายนมโปร๊ะ-</t>
  </si>
  <si>
    <t>หน้าถ้ำ ม. 9</t>
  </si>
  <si>
    <t>ก่อสร้างถนน คสล.สายนางเชย-</t>
  </si>
  <si>
    <t>นาหวด ม. 4</t>
  </si>
  <si>
    <t>ก่อสร้างถนน คสล.สายบ้านสะพาน</t>
  </si>
  <si>
    <t>สูง-บ้านนายสถิน ม.6</t>
  </si>
  <si>
    <t>ชลประทาฯ ม. 5</t>
  </si>
  <si>
    <t>ก่อสร้างถนน คสล.สายสี่แยกอดุลย์-</t>
  </si>
  <si>
    <t>บ้านนายสถิน  ม.6</t>
  </si>
  <si>
    <t>องค์การบริหารส่วนตำบลตลิ่งชันน</t>
  </si>
  <si>
    <t>รายงานรายจ่ายในการดำเนินงานที่จ่ายจากเงินรายรับแผนงาน  บริหารงานทั่วไป</t>
  </si>
  <si>
    <t>งานวางแนสถิติ</t>
  </si>
  <si>
    <t>งบ</t>
  </si>
  <si>
    <t>ประมาณการ</t>
  </si>
  <si>
    <t>งานยบริหารทั่วไป</t>
  </si>
  <si>
    <t>และวิชาการ</t>
  </si>
  <si>
    <t>งบบุคลากร</t>
  </si>
  <si>
    <t>เงินเดือน (ฝ่ายการเมือง)</t>
  </si>
  <si>
    <t>เงินเดือน (ฝ่ายประจำ)</t>
  </si>
  <si>
    <t>งบดำเนินการ</t>
  </si>
  <si>
    <t>ค่าครุภัณฑ์</t>
  </si>
  <si>
    <t>งบลงทุน</t>
  </si>
  <si>
    <t>งบรายจ่ายอื่น</t>
  </si>
  <si>
    <t>งบเงินอุดหนุน</t>
  </si>
  <si>
    <t>เงินอุดหนุน</t>
  </si>
  <si>
    <t>รายงานรายจ่ายในการดำเนินงานที่จ่ายจากเงินรายรับแผนงาน  การรักษาความสงบภายใน</t>
  </si>
  <si>
    <t>งานป้องกันภัยฝาย</t>
  </si>
  <si>
    <t>เกี่ยวกับการรักษา</t>
  </si>
  <si>
    <t>งานเทศกิจ</t>
  </si>
  <si>
    <t>พลเรือนและระงับ</t>
  </si>
  <si>
    <t xml:space="preserve">รวม </t>
  </si>
  <si>
    <t>ความสงบภายใน</t>
  </si>
  <si>
    <t>อัคคีภัย</t>
  </si>
  <si>
    <t>รายงานรายจ่ายในการดำเนินงานที่จ่ายจากเงินรายรับแผนงาน  การศึกษา</t>
  </si>
  <si>
    <t>งานระดับก่อนวัยเรียน</t>
  </si>
  <si>
    <t>งานระดับ</t>
  </si>
  <si>
    <t>เกี่ยวกับการศึกษา</t>
  </si>
  <si>
    <t>และ</t>
  </si>
  <si>
    <t>มัธยมศึกษา</t>
  </si>
  <si>
    <t>รายงานรายจ่ายในการดำเนินงานที่จ่ายจากเงินรายรับแผนงาน  สาธารณสุข</t>
  </si>
  <si>
    <t>งานบริการสาธารณสุข</t>
  </si>
  <si>
    <t>เกี่ยวกับสาธารณสุข</t>
  </si>
  <si>
    <t>งานโรงพยาบาล</t>
  </si>
  <si>
    <t>และงานสาธารณสุข</t>
  </si>
  <si>
    <t>อื่น</t>
  </si>
  <si>
    <t>รายงานรายจ่ายในการดำเนินงานที่จ่ายจากเงินรายรับแผนงาน  สังคมสงเคราะห์</t>
  </si>
  <si>
    <t>งานสวัสดิการสังคม</t>
  </si>
  <si>
    <t>เกี่ยวกับสังคม</t>
  </si>
  <si>
    <t>และสังคมสงเคราะห์</t>
  </si>
  <si>
    <t>สงเคราะห์</t>
  </si>
  <si>
    <t>รายงานรายจ่ายในการดำเนินงานที่จ่ายจากเงินรายรับแผนงาน เคหะและชุมชน</t>
  </si>
  <si>
    <t>งานไฟฟ้า</t>
  </si>
  <si>
    <t>งานกำจัด</t>
  </si>
  <si>
    <t>เกี่ยวกับเคหะ</t>
  </si>
  <si>
    <t>ขยะมูลฝอย</t>
  </si>
  <si>
    <t>และขุมชน</t>
  </si>
  <si>
    <t>ถนน</t>
  </si>
  <si>
    <t>และสิ่งปฏิกูล</t>
  </si>
  <si>
    <t>รายงานรายจ่ายในการดำเนินงานที่จ่ายจากเงินรายรับแผนงาน  สร้างความเข้มแข็งของชุมชน</t>
  </si>
  <si>
    <t>งานส่งเสริมและ</t>
  </si>
  <si>
    <t>เกี่ยวกับการสร้างความ</t>
  </si>
  <si>
    <t>สนับสนุนความเข้มแข็ง</t>
  </si>
  <si>
    <t>เข้มแข็งของชุมชน</t>
  </si>
  <si>
    <t>ของชุมชน</t>
  </si>
  <si>
    <t>รายงานรายจ่ายในการดำเนินงานที่จ่ายจากเงินรายรับแผนงาน  การศาสนาและนันทนาการ</t>
  </si>
  <si>
    <t>เกี่ยวกับศาสานา</t>
  </si>
  <si>
    <t>งานกีฬาและ</t>
  </si>
  <si>
    <t>งานศาสนาและ</t>
  </si>
  <si>
    <t>วัฒนธรรมและ</t>
  </si>
  <si>
    <t>นันทนาการ</t>
  </si>
  <si>
    <t>วัฒนธรรมท้องถิ่น</t>
  </si>
  <si>
    <t>รายงานรายจ่ายในการดำเนินงานที่จ่ายจากเงินรายรับแผนงาน  อุตสาหกรรมและการโยธา</t>
  </si>
  <si>
    <t>งานก่อสร้าง</t>
  </si>
  <si>
    <t>เกี่ยวกับอุตสาหกรรม</t>
  </si>
  <si>
    <t>โครงสร้าง</t>
  </si>
  <si>
    <t>และการโยธา</t>
  </si>
  <si>
    <t>รายงานรายจ่ายในการดำเนินงานที่จ่ายจากเงินรายรับแผนงาน  การเกษตร</t>
  </si>
  <si>
    <t>งานส่งเสริม</t>
  </si>
  <si>
    <t>งานอนุรักษ์</t>
  </si>
  <si>
    <t>แหล่งน้ำและ</t>
  </si>
  <si>
    <t>ป่าไม้</t>
  </si>
  <si>
    <t>เงินอุดหนุนระบุ</t>
  </si>
  <si>
    <t>การเกษตร</t>
  </si>
  <si>
    <t>รายงานรายจ่ายในการดำเนินงานที่จ่ายจากเงินรายรับแผนงาน  งบกลาง</t>
  </si>
  <si>
    <t>หมายเหตุ แหล่งเงินให้ระบุเงินงบประมาณหรือเงินอุดหนุนระบุวัตถุประสงค์/เฉพาะกิน</t>
  </si>
  <si>
    <t>ตั้งแต่วันที่  1  ตุลาคม  2560  ถึงวันที่  30  กันยายน  2561</t>
  </si>
  <si>
    <t>เงินสะสม  1 ตุลาคม  2559,2560</t>
  </si>
  <si>
    <t>เงินสะสม  30  กันยายน  2560, 2561</t>
  </si>
  <si>
    <t xml:space="preserve">ทั้งนี้ ได้รับอนุมัติให้จ่ายเงินสะสมที่อยู่ระหว่างดำเนินการจำนวน </t>
  </si>
  <si>
    <t>และจะเบิกจ่ายในปีงบประมาณต่อไป ตามรายละเอียดแนบท้ายหมายเหตุ 21</t>
  </si>
  <si>
    <t>รายจ่าย</t>
  </si>
  <si>
    <t>งบดำเนินงาน</t>
  </si>
  <si>
    <t>เงินอุดหนุนระบุวัตถุประสงค์/เฉพาะกิจ</t>
  </si>
  <si>
    <t xml:space="preserve">รายงานรายจ่ายในการดำเนินงานที่จ่ายจากเงินรายรับตามแผนงานรวม </t>
  </si>
  <si>
    <t>ตั้งแต่วันที่ 1 ตุลาคม 2560  ถึง  30 กันยายน 2561</t>
  </si>
  <si>
    <t>บริหาร</t>
  </si>
  <si>
    <t>การรักษา</t>
  </si>
  <si>
    <t>สร้างความ</t>
  </si>
  <si>
    <t>การศาสนา</t>
  </si>
  <si>
    <t>อุตสาหกรรม</t>
  </si>
  <si>
    <t>งานทั่วไป</t>
  </si>
  <si>
    <t>ความสงบ</t>
  </si>
  <si>
    <t>สาธารณ</t>
  </si>
  <si>
    <t>เคหะและ</t>
  </si>
  <si>
    <t>เข้มแข็ง</t>
  </si>
  <si>
    <t>วัฒนธรรม</t>
  </si>
  <si>
    <t>และการ</t>
  </si>
  <si>
    <t>ภายใน</t>
  </si>
  <si>
    <t>สุข</t>
  </si>
  <si>
    <t>ชุมชน</t>
  </si>
  <si>
    <t>โยธา</t>
  </si>
  <si>
    <t>งานบุคลากร</t>
  </si>
  <si>
    <t>เงินเดิอน (ฝ่ายประจำ)</t>
  </si>
  <si>
    <t>งบดำเดินงาน</t>
  </si>
  <si>
    <t>หมายเหตุ แหล่งเงินให้ระบุเงินงบประมาณหรือเงินอุดหนุนระบุวัตถุประสงค์/เฉพาะกิจ</t>
  </si>
  <si>
    <t>รายงานรายจ่ายในการดำเนินงานที่จ่ายเงินสะสม</t>
  </si>
  <si>
    <t>งบกาง</t>
  </si>
  <si>
    <t>งบแสดงผลการดำเนินงานจ่ายจากเงินรายรับ</t>
  </si>
  <si>
    <t>รายการ/หมวด</t>
  </si>
  <si>
    <t>รวมจ่ายจาก</t>
  </si>
  <si>
    <t>การศึกา</t>
  </si>
  <si>
    <t>ประมาณ</t>
  </si>
  <si>
    <t>บริหารงาน</t>
  </si>
  <si>
    <t>อุตสหกรรม</t>
  </si>
  <si>
    <t>การ</t>
  </si>
  <si>
    <t>เงินงบ</t>
  </si>
  <si>
    <t>วัตถุประสงค์/</t>
  </si>
  <si>
    <t>ทั่วไป</t>
  </si>
  <si>
    <t>เข้มแข็งของ</t>
  </si>
  <si>
    <t>เกษตร</t>
  </si>
  <si>
    <t>เฉพาะกิจ</t>
  </si>
  <si>
    <t>ค่าครุภัณฑ์ (หมายเหตุ 1)</t>
  </si>
  <si>
    <t>ค่าที่ดินและสิ่งก่อสร้าง (หมายเหตุ 2)</t>
  </si>
  <si>
    <t>รวมรายจ่าย</t>
  </si>
  <si>
    <t>รายรับ</t>
  </si>
  <si>
    <t>ภาษีอากร</t>
  </si>
  <si>
    <t>ค่าธรรมเนียมค่าปรับและใบอนุญาต</t>
  </si>
  <si>
    <t>รายได้จากทรัพย์สิน</t>
  </si>
  <si>
    <t>รายได้จากสาธารณูปโภคและการพาณิชย์</t>
  </si>
  <si>
    <t>รายได้เบ็ดเตล็ต</t>
  </si>
  <si>
    <t>รายได้จากทุน</t>
  </si>
  <si>
    <t>ภาษีจัดสรร</t>
  </si>
  <si>
    <t>เงินอุดหนุนทั่วไป</t>
  </si>
  <si>
    <t>รวมรายรับ</t>
  </si>
  <si>
    <t>รายรับสูงกว่าหรือผต่ำกว่า)รายจ่าย</t>
  </si>
  <si>
    <t>หมายเหตุ ในกรณีมีใบผ่านรายการบัญชีทั่วไปที่ปรับปรุงลดยอดรายจ่าย ให้เพิ่มช่อง "ใบผ่านรายการบัญชีทั่วไป" หลังช่อง "รวมจ่ายจากเงินงบประมาณ" เพื่อแสดงผลการดำเนินงานที่ถูกต้อง</t>
  </si>
  <si>
    <t>งบประมาณ</t>
  </si>
  <si>
    <t>รายงานรายจ่ายในการดำเนินงานที่จ่ายเงินทุนสำรองสะสม</t>
  </si>
  <si>
    <t>องค์การบริหารส่วนตำบลตลิ่งชัน  อำเภอท่าศาลา  จังหวัดนครศรีธรรมราช</t>
  </si>
  <si>
    <t>ณ วันที่ 30  กันยายน  2561</t>
  </si>
  <si>
    <t>ทรัพย์สินตามงบทรัพย์สิน</t>
  </si>
  <si>
    <t>สินทรัพย์</t>
  </si>
  <si>
    <t>สินทรัพย์หมุนเวียน</t>
  </si>
  <si>
    <t>เงินสดและเงินฝากธนาคาร</t>
  </si>
  <si>
    <t>ลูกหนี้ภาษี</t>
  </si>
  <si>
    <t>ลูกหนี้ทุนโครงการเศรษฐกิจชุมชน</t>
  </si>
  <si>
    <t>รวมสินทรัพย์หมุนเวียน</t>
  </si>
  <si>
    <t xml:space="preserve"> </t>
  </si>
  <si>
    <t>รายได้รัฐบาลค้างรับ</t>
  </si>
  <si>
    <t>สินทรัพย์ไม่หมุนเวียน</t>
  </si>
  <si>
    <t>หมายเหตุ  ประกอบงบแสดงฐานะการเงินเป็นส่วนหนึ่งของงบการเงินนี้</t>
  </si>
  <si>
    <t>นางสุมา  อุ้ยดำรงธรรม</t>
  </si>
  <si>
    <t>นายสมบูรณ์  กล่อมเกลี้ยง</t>
  </si>
  <si>
    <t>นายนพพล  พืชโรจน์</t>
  </si>
  <si>
    <t>นายมงคลชัย  นาคบาตร</t>
  </si>
  <si>
    <t>นายเสิน  พันธ์คง</t>
  </si>
  <si>
    <t>นายไพรัตน์  เงินสยาม</t>
  </si>
  <si>
    <t>นายยงยุทธ  เมฆฉาย</t>
  </si>
  <si>
    <t>นายสมพงค์  ช่วยสกุล</t>
  </si>
  <si>
    <t xml:space="preserve">หมายเหตุ 7  รายได้รัฐบาลค้างรับ </t>
  </si>
  <si>
    <t>โครงการเงินอุดหนุนทั่วไป-เบี้ยยังชีพคนพิการ</t>
  </si>
  <si>
    <t>เลขที่</t>
  </si>
  <si>
    <t>วันที่เบิกจ่าย</t>
  </si>
  <si>
    <t>ฎีกา</t>
  </si>
  <si>
    <t>ลำดับที่</t>
  </si>
  <si>
    <t xml:space="preserve"> 49/2560</t>
  </si>
  <si>
    <t xml:space="preserve"> 39/2560</t>
  </si>
  <si>
    <t xml:space="preserve"> 41/2560</t>
  </si>
  <si>
    <t xml:space="preserve"> 40/2560</t>
  </si>
  <si>
    <t xml:space="preserve"> 48/2560</t>
  </si>
  <si>
    <t xml:space="preserve"> 46/2560</t>
  </si>
  <si>
    <t xml:space="preserve"> 45/2560</t>
  </si>
  <si>
    <t xml:space="preserve"> 44/2560</t>
  </si>
  <si>
    <t xml:space="preserve"> 65/2560</t>
  </si>
  <si>
    <t xml:space="preserve"> 57/2560</t>
  </si>
  <si>
    <t>53/2560</t>
  </si>
  <si>
    <t xml:space="preserve"> 54/2560</t>
  </si>
  <si>
    <t xml:space="preserve"> 64/2560</t>
  </si>
  <si>
    <t xml:space="preserve"> 56/2560</t>
  </si>
  <si>
    <t xml:space="preserve"> 63/2560</t>
  </si>
  <si>
    <t xml:space="preserve"> 59/2560</t>
  </si>
  <si>
    <t xml:space="preserve"> 66/2560</t>
  </si>
  <si>
    <t xml:space="preserve"> 69/2560</t>
  </si>
  <si>
    <t xml:space="preserve"> 61/2560</t>
  </si>
  <si>
    <t xml:space="preserve"> 73/2560</t>
  </si>
  <si>
    <t xml:space="preserve"> 52/2560</t>
  </si>
  <si>
    <t xml:space="preserve"> 36/2561</t>
  </si>
  <si>
    <t xml:space="preserve"> 23/2560</t>
  </si>
  <si>
    <t xml:space="preserve"> 24/2560</t>
  </si>
  <si>
    <t xml:space="preserve"> 33/2560</t>
  </si>
  <si>
    <t xml:space="preserve"> 30 พ.ย. 60</t>
  </si>
  <si>
    <t xml:space="preserve"> 7 มี.ค. 60 </t>
  </si>
  <si>
    <t>เจ็ดหลุม  ม. 1</t>
  </si>
  <si>
    <t xml:space="preserve"> 27 เม.ย. 60</t>
  </si>
  <si>
    <t xml:space="preserve"> 19 เม.ย. 60</t>
  </si>
  <si>
    <t xml:space="preserve"> 27 มิ.ย. 60</t>
  </si>
  <si>
    <t xml:space="preserve"> 6 มิ.ย. 60</t>
  </si>
  <si>
    <t xml:space="preserve"> 31 พ.ค. 60</t>
  </si>
  <si>
    <t xml:space="preserve"> 60/2560</t>
  </si>
  <si>
    <t xml:space="preserve"> 9 มิ.ย. 60</t>
  </si>
  <si>
    <t xml:space="preserve"> 20 มิ.ย. 60</t>
  </si>
  <si>
    <t xml:space="preserve"> 16 มิ.ย. 60</t>
  </si>
  <si>
    <t xml:space="preserve"> 28 มิ.ย. 60</t>
  </si>
  <si>
    <t xml:space="preserve"> 2 ส.ค. 60</t>
  </si>
  <si>
    <t xml:space="preserve"> 10 ส.ค. 60</t>
  </si>
  <si>
    <t xml:space="preserve"> 29 พ.ค. 60</t>
  </si>
  <si>
    <t xml:space="preserve"> 5 เม.ย. 61</t>
  </si>
  <si>
    <t xml:space="preserve"> 22 ธ.ค. 60</t>
  </si>
  <si>
    <t xml:space="preserve"> 29 ธ.ค. 60</t>
  </si>
  <si>
    <t xml:space="preserve"> 20 มี.ค. 61</t>
  </si>
  <si>
    <t>รายละเอียดจ่ายขาดเงินสะสม ประจำปี 2560</t>
  </si>
  <si>
    <t>รายละเอียดจ่ายขาดเงินทุนสำรองเงินสะสม ประจำปี 2561</t>
  </si>
  <si>
    <t xml:space="preserve">          ผู้อำนวยการกองคลัง                   ปลัดองค์การบริหารส่วนตำบล               นายกองค์การบริหารส่วนตำบลตลิ่งชัน</t>
  </si>
  <si>
    <t xml:space="preserve">          (นางสมผิว  ศรีเผือก)                           (นายอภิรักษ์  ไพบูลย์)                                 (นายชัยวุฒิ  แก้วอย่างดี)</t>
  </si>
  <si>
    <t xml:space="preserve">       (นางสมผิว  ศรีเผือก)                           (นายอภิรักษ์  ไพบูลย์)                                 (นายชัยวุฒิ  แก้วอย่างดี)</t>
  </si>
  <si>
    <t xml:space="preserve">        ผู้อำนวยการกองคลัง                   ปลัดองค์การบริหารส่วนตำบล               นายกองค์การบริหารส่วนตำบลตลิ่งชัน</t>
  </si>
  <si>
    <t xml:space="preserve">หมายเหตุ 4  รายได้รัฐบาลค้างรับ </t>
  </si>
  <si>
    <t>หมายเหตุ 5 ลูกหนี้ภาษี</t>
  </si>
  <si>
    <t>หมายเหตุ 6 ลูกหนี้เงินทุนโครงการเศรษฐกิจชุมชน</t>
  </si>
  <si>
    <t>หมายเหตุ 7 รายจ่ายค้างจ่าย</t>
  </si>
  <si>
    <t>หมายเหตุ 8  เงินรับฝาก</t>
  </si>
  <si>
    <r>
      <rPr>
        <u/>
        <sz val="13"/>
        <color theme="1"/>
        <rFont val="Angsana New"/>
        <family val="1"/>
      </rPr>
      <t>หัก</t>
    </r>
    <r>
      <rPr>
        <sz val="13"/>
        <color theme="1"/>
        <rFont val="Angsana New"/>
        <family val="1"/>
      </rPr>
      <t xml:space="preserve">  25%  ของรายรับจริงสูงกว่ารายจ่ายจริง</t>
    </r>
  </si>
  <si>
    <t>หมายเหตุ 9  เงินสะสม</t>
  </si>
  <si>
    <t>(6,212,014.00)</t>
  </si>
  <si>
    <t>(190,182.60)</t>
  </si>
  <si>
    <t>(1,478,923.61)</t>
  </si>
  <si>
    <t>(9,094,490.30)</t>
  </si>
  <si>
    <t>(3,321,846.61)</t>
  </si>
  <si>
    <t>รายละเอียดแนบท้ายหมายเหตุ 9 เงินสะสม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</si>
</sst>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_-* #,##0_-;\-* #,##0_-;_-* &quot;-&quot;??_-;_-@_-"/>
    <numFmt numFmtId="188" formatCode="#,##0.00_ ;\-#,##0.00\ "/>
    <numFmt numFmtId="189" formatCode="[$-1041E]#,##0.00;\(#,##0.00\);&quot;-&quot;"/>
  </numFmts>
  <fonts count="2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1"/>
      <name val="Angsana New"/>
      <family val="1"/>
    </font>
    <font>
      <sz val="12"/>
      <color theme="1"/>
      <name val="Angsana New"/>
      <family val="1"/>
    </font>
    <font>
      <sz val="14"/>
      <color theme="1"/>
      <name val="Angsana New"/>
      <family val="1"/>
    </font>
    <font>
      <b/>
      <sz val="14"/>
      <color theme="1"/>
      <name val="Angsana New"/>
      <family val="1"/>
    </font>
    <font>
      <b/>
      <sz val="16"/>
      <color theme="1"/>
      <name val="Angsana New"/>
      <family val="1"/>
    </font>
    <font>
      <sz val="16"/>
      <color theme="1"/>
      <name val="Angsana New"/>
      <family val="1"/>
    </font>
    <font>
      <b/>
      <sz val="15"/>
      <color theme="1"/>
      <name val="Angsana New"/>
      <family val="1"/>
    </font>
    <font>
      <b/>
      <sz val="18"/>
      <color theme="1"/>
      <name val="Angsana New"/>
      <family val="1"/>
    </font>
    <font>
      <b/>
      <sz val="14"/>
      <color rgb="FF000000"/>
      <name val="Angsana New"/>
      <family val="1"/>
    </font>
    <font>
      <sz val="14"/>
      <name val="Angsana New"/>
      <family val="1"/>
    </font>
    <font>
      <sz val="14"/>
      <color rgb="FF000000"/>
      <name val="Angsana New"/>
      <family val="1"/>
    </font>
    <font>
      <b/>
      <sz val="12"/>
      <color theme="1"/>
      <name val="Angsana New"/>
      <family val="1"/>
    </font>
    <font>
      <sz val="14"/>
      <color theme="1"/>
      <name val="Tahoma"/>
      <family val="2"/>
      <charset val="222"/>
      <scheme val="minor"/>
    </font>
    <font>
      <sz val="13"/>
      <color theme="1"/>
      <name val="Angsana New"/>
      <family val="1"/>
    </font>
    <font>
      <sz val="13"/>
      <color theme="1"/>
      <name val="Tahoma"/>
      <family val="2"/>
      <charset val="222"/>
      <scheme val="minor"/>
    </font>
    <font>
      <b/>
      <sz val="13"/>
      <color theme="1"/>
      <name val="Angsana New"/>
      <family val="1"/>
    </font>
    <font>
      <sz val="14"/>
      <name val="Cordia New"/>
      <family val="2"/>
    </font>
    <font>
      <b/>
      <sz val="14"/>
      <name val="Cordia New"/>
      <family val="2"/>
    </font>
    <font>
      <b/>
      <u/>
      <sz val="14"/>
      <color theme="1"/>
      <name val="Angsana New"/>
      <family val="1"/>
    </font>
    <font>
      <b/>
      <sz val="11"/>
      <color theme="1"/>
      <name val="Tahoma"/>
      <family val="2"/>
      <scheme val="minor"/>
    </font>
    <font>
      <sz val="16"/>
      <color theme="1"/>
      <name val="Tahoma"/>
      <family val="2"/>
      <charset val="222"/>
      <scheme val="minor"/>
    </font>
    <font>
      <u/>
      <sz val="13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1">
    <xf numFmtId="0" fontId="0" fillId="0" borderId="0" xfId="0"/>
    <xf numFmtId="0" fontId="3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8" fillId="0" borderId="0" xfId="0" applyFont="1"/>
    <xf numFmtId="0" fontId="7" fillId="0" borderId="0" xfId="0" applyFont="1"/>
    <xf numFmtId="0" fontId="6" fillId="0" borderId="1" xfId="0" applyFont="1" applyBorder="1" applyAlignment="1">
      <alignment horizontal="center"/>
    </xf>
    <xf numFmtId="0" fontId="6" fillId="0" borderId="2" xfId="0" applyFont="1" applyBorder="1"/>
    <xf numFmtId="0" fontId="5" fillId="0" borderId="2" xfId="0" applyFont="1" applyBorder="1"/>
    <xf numFmtId="4" fontId="5" fillId="0" borderId="2" xfId="0" applyNumberFormat="1" applyFont="1" applyBorder="1"/>
    <xf numFmtId="43" fontId="5" fillId="0" borderId="2" xfId="1" applyFont="1" applyBorder="1"/>
    <xf numFmtId="4" fontId="5" fillId="0" borderId="2" xfId="1" applyNumberFormat="1" applyFont="1" applyBorder="1"/>
    <xf numFmtId="187" fontId="5" fillId="0" borderId="2" xfId="1" applyNumberFormat="1" applyFont="1" applyBorder="1"/>
    <xf numFmtId="0" fontId="6" fillId="0" borderId="3" xfId="0" applyFont="1" applyBorder="1" applyAlignment="1">
      <alignment horizontal="center"/>
    </xf>
    <xf numFmtId="188" fontId="6" fillId="0" borderId="4" xfId="1" applyNumberFormat="1" applyFont="1" applyBorder="1"/>
    <xf numFmtId="0" fontId="6" fillId="0" borderId="3" xfId="0" applyFont="1" applyBorder="1"/>
    <xf numFmtId="4" fontId="6" fillId="0" borderId="4" xfId="1" applyNumberFormat="1" applyFont="1" applyBorder="1"/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5" fillId="0" borderId="0" xfId="0" applyFont="1" applyAlignment="1">
      <alignment horizontal="left"/>
    </xf>
    <xf numFmtId="43" fontId="5" fillId="0" borderId="0" xfId="1" applyFont="1"/>
    <xf numFmtId="43" fontId="5" fillId="0" borderId="0" xfId="0" applyNumberFormat="1" applyFont="1"/>
    <xf numFmtId="0" fontId="5" fillId="0" borderId="9" xfId="0" applyFont="1" applyBorder="1"/>
    <xf numFmtId="0" fontId="5" fillId="0" borderId="0" xfId="0" applyFont="1" applyBorder="1"/>
    <xf numFmtId="0" fontId="5" fillId="0" borderId="10" xfId="0" applyFont="1" applyBorder="1"/>
    <xf numFmtId="0" fontId="5" fillId="0" borderId="3" xfId="0" applyFont="1" applyBorder="1"/>
    <xf numFmtId="0" fontId="5" fillId="0" borderId="2" xfId="0" applyFont="1" applyBorder="1" applyAlignment="1">
      <alignment horizontal="center"/>
    </xf>
    <xf numFmtId="0" fontId="5" fillId="0" borderId="5" xfId="0" applyFont="1" applyBorder="1"/>
    <xf numFmtId="0" fontId="5" fillId="0" borderId="15" xfId="0" applyFont="1" applyBorder="1"/>
    <xf numFmtId="0" fontId="5" fillId="0" borderId="1" xfId="0" applyFont="1" applyBorder="1"/>
    <xf numFmtId="43" fontId="5" fillId="0" borderId="1" xfId="0" applyNumberFormat="1" applyFont="1" applyBorder="1"/>
    <xf numFmtId="43" fontId="5" fillId="0" borderId="1" xfId="1" applyFont="1" applyBorder="1"/>
    <xf numFmtId="0" fontId="6" fillId="0" borderId="7" xfId="0" applyFont="1" applyBorder="1"/>
    <xf numFmtId="0" fontId="6" fillId="0" borderId="9" xfId="0" applyFont="1" applyBorder="1"/>
    <xf numFmtId="0" fontId="6" fillId="0" borderId="15" xfId="0" applyFont="1" applyBorder="1"/>
    <xf numFmtId="43" fontId="6" fillId="0" borderId="1" xfId="1" applyFont="1" applyBorder="1"/>
    <xf numFmtId="0" fontId="8" fillId="0" borderId="1" xfId="0" applyFont="1" applyBorder="1"/>
    <xf numFmtId="43" fontId="8" fillId="0" borderId="1" xfId="1" applyFont="1" applyBorder="1"/>
    <xf numFmtId="0" fontId="5" fillId="0" borderId="6" xfId="0" applyFont="1" applyBorder="1"/>
    <xf numFmtId="0" fontId="4" fillId="0" borderId="0" xfId="0" applyFont="1" applyBorder="1"/>
    <xf numFmtId="0" fontId="10" fillId="0" borderId="1" xfId="0" applyFont="1" applyBorder="1" applyAlignment="1">
      <alignment horizontal="center"/>
    </xf>
    <xf numFmtId="0" fontId="8" fillId="0" borderId="5" xfId="0" applyFont="1" applyBorder="1"/>
    <xf numFmtId="0" fontId="7" fillId="0" borderId="6" xfId="0" applyFont="1" applyBorder="1"/>
    <xf numFmtId="43" fontId="7" fillId="0" borderId="1" xfId="0" applyNumberFormat="1" applyFont="1" applyBorder="1"/>
    <xf numFmtId="0" fontId="11" fillId="0" borderId="16" xfId="0" applyNumberFormat="1" applyFont="1" applyFill="1" applyBorder="1" applyAlignment="1">
      <alignment horizontal="center" vertical="center" wrapText="1" readingOrder="1"/>
    </xf>
    <xf numFmtId="0" fontId="13" fillId="0" borderId="16" xfId="0" applyNumberFormat="1" applyFont="1" applyFill="1" applyBorder="1" applyAlignment="1">
      <alignment vertical="top" wrapText="1" readingOrder="1"/>
    </xf>
    <xf numFmtId="0" fontId="13" fillId="0" borderId="16" xfId="0" applyNumberFormat="1" applyFont="1" applyFill="1" applyBorder="1" applyAlignment="1">
      <alignment horizontal="center" vertical="center" wrapText="1" readingOrder="1"/>
    </xf>
    <xf numFmtId="0" fontId="4" fillId="0" borderId="0" xfId="0" applyFont="1" applyBorder="1" applyAlignment="1">
      <alignment horizontal="left"/>
    </xf>
    <xf numFmtId="187" fontId="5" fillId="0" borderId="0" xfId="1" applyNumberFormat="1" applyFont="1" applyBorder="1"/>
    <xf numFmtId="0" fontId="15" fillId="0" borderId="0" xfId="0" applyFont="1"/>
    <xf numFmtId="0" fontId="17" fillId="0" borderId="0" xfId="0" applyFont="1"/>
    <xf numFmtId="0" fontId="18" fillId="0" borderId="1" xfId="0" applyFont="1" applyBorder="1" applyAlignment="1">
      <alignment horizontal="center"/>
    </xf>
    <xf numFmtId="0" fontId="16" fillId="0" borderId="2" xfId="0" applyFont="1" applyBorder="1"/>
    <xf numFmtId="0" fontId="16" fillId="0" borderId="2" xfId="0" applyFont="1" applyBorder="1" applyAlignment="1">
      <alignment shrinkToFit="1"/>
    </xf>
    <xf numFmtId="43" fontId="16" fillId="0" borderId="2" xfId="1" applyFont="1" applyBorder="1"/>
    <xf numFmtId="0" fontId="16" fillId="0" borderId="2" xfId="0" applyFont="1" applyBorder="1" applyAlignment="1">
      <alignment horizontal="left"/>
    </xf>
    <xf numFmtId="0" fontId="16" fillId="0" borderId="2" xfId="0" applyFont="1" applyBorder="1" applyAlignment="1">
      <alignment horizontal="center"/>
    </xf>
    <xf numFmtId="0" fontId="16" fillId="0" borderId="8" xfId="0" applyFont="1" applyBorder="1" applyAlignment="1">
      <alignment shrinkToFit="1"/>
    </xf>
    <xf numFmtId="0" fontId="16" fillId="0" borderId="8" xfId="0" applyFont="1" applyBorder="1"/>
    <xf numFmtId="0" fontId="16" fillId="0" borderId="3" xfId="0" applyFont="1" applyBorder="1"/>
    <xf numFmtId="43" fontId="18" fillId="0" borderId="1" xfId="1" applyFont="1" applyBorder="1"/>
    <xf numFmtId="0" fontId="18" fillId="0" borderId="0" xfId="0" applyFont="1"/>
    <xf numFmtId="0" fontId="6" fillId="0" borderId="0" xfId="0" applyFont="1" applyBorder="1" applyAlignment="1">
      <alignment horizontal="center"/>
    </xf>
    <xf numFmtId="0" fontId="4" fillId="0" borderId="0" xfId="0" applyFont="1" applyBorder="1" applyAlignment="1">
      <alignment shrinkToFit="1"/>
    </xf>
    <xf numFmtId="43" fontId="4" fillId="0" borderId="0" xfId="1" applyFont="1" applyBorder="1"/>
    <xf numFmtId="0" fontId="4" fillId="0" borderId="0" xfId="0" applyFont="1" applyBorder="1" applyAlignment="1">
      <alignment horizontal="center"/>
    </xf>
    <xf numFmtId="43" fontId="14" fillId="0" borderId="0" xfId="1" applyFont="1" applyBorder="1"/>
    <xf numFmtId="0" fontId="14" fillId="0" borderId="0" xfId="0" applyFont="1" applyBorder="1"/>
    <xf numFmtId="43" fontId="5" fillId="0" borderId="14" xfId="1" applyFont="1" applyBorder="1"/>
    <xf numFmtId="43" fontId="6" fillId="0" borderId="19" xfId="0" applyNumberFormat="1" applyFont="1" applyBorder="1"/>
    <xf numFmtId="43" fontId="8" fillId="0" borderId="0" xfId="1" applyFont="1"/>
    <xf numFmtId="43" fontId="8" fillId="0" borderId="14" xfId="1" applyFont="1" applyBorder="1"/>
    <xf numFmtId="43" fontId="5" fillId="0" borderId="0" xfId="1" applyFont="1" applyBorder="1"/>
    <xf numFmtId="0" fontId="0" fillId="0" borderId="15" xfId="0" applyBorder="1"/>
    <xf numFmtId="43" fontId="6" fillId="0" borderId="0" xfId="1" applyFont="1" applyAlignment="1">
      <alignment horizontal="center"/>
    </xf>
    <xf numFmtId="43" fontId="6" fillId="0" borderId="15" xfId="0" applyNumberFormat="1" applyFont="1" applyBorder="1"/>
    <xf numFmtId="4" fontId="6" fillId="0" borderId="1" xfId="0" applyNumberFormat="1" applyFont="1" applyBorder="1"/>
    <xf numFmtId="43" fontId="6" fillId="0" borderId="19" xfId="1" applyFont="1" applyBorder="1"/>
    <xf numFmtId="0" fontId="10" fillId="0" borderId="0" xfId="0" applyFont="1"/>
    <xf numFmtId="0" fontId="7" fillId="0" borderId="21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8" fillId="0" borderId="2" xfId="0" applyFont="1" applyBorder="1"/>
    <xf numFmtId="43" fontId="8" fillId="0" borderId="2" xfId="1" applyFont="1" applyBorder="1"/>
    <xf numFmtId="43" fontId="8" fillId="0" borderId="2" xfId="0" applyNumberFormat="1" applyFont="1" applyBorder="1"/>
    <xf numFmtId="43" fontId="7" fillId="0" borderId="3" xfId="0" applyNumberFormat="1" applyFont="1" applyBorder="1"/>
    <xf numFmtId="43" fontId="7" fillId="0" borderId="3" xfId="1" applyFont="1" applyBorder="1" applyAlignment="1">
      <alignment horizontal="center"/>
    </xf>
    <xf numFmtId="0" fontId="8" fillId="0" borderId="15" xfId="0" applyFont="1" applyBorder="1"/>
    <xf numFmtId="0" fontId="7" fillId="0" borderId="6" xfId="0" applyFont="1" applyBorder="1" applyAlignment="1">
      <alignment horizontal="center"/>
    </xf>
    <xf numFmtId="43" fontId="7" fillId="0" borderId="4" xfId="1" applyFont="1" applyBorder="1"/>
    <xf numFmtId="0" fontId="8" fillId="0" borderId="0" xfId="0" applyFont="1" applyBorder="1"/>
    <xf numFmtId="43" fontId="8" fillId="0" borderId="0" xfId="1" applyFont="1" applyBorder="1"/>
    <xf numFmtId="0" fontId="8" fillId="0" borderId="14" xfId="0" applyFont="1" applyBorder="1"/>
    <xf numFmtId="0" fontId="19" fillId="0" borderId="3" xfId="0" applyFont="1" applyBorder="1" applyAlignment="1">
      <alignment horizontal="center"/>
    </xf>
    <xf numFmtId="0" fontId="19" fillId="0" borderId="2" xfId="0" applyFont="1" applyBorder="1" applyAlignment="1">
      <alignment horizontal="center"/>
    </xf>
    <xf numFmtId="0" fontId="19" fillId="0" borderId="2" xfId="0" applyFont="1" applyBorder="1" applyAlignment="1">
      <alignment horizontal="left"/>
    </xf>
    <xf numFmtId="0" fontId="19" fillId="0" borderId="2" xfId="0" applyFont="1" applyBorder="1"/>
    <xf numFmtId="0" fontId="0" fillId="0" borderId="5" xfId="0" applyBorder="1"/>
    <xf numFmtId="0" fontId="19" fillId="0" borderId="10" xfId="0" applyFont="1" applyBorder="1" applyAlignment="1">
      <alignment horizontal="center"/>
    </xf>
    <xf numFmtId="43" fontId="5" fillId="0" borderId="2" xfId="1" applyFont="1" applyBorder="1" applyAlignment="1">
      <alignment horizontal="right"/>
    </xf>
    <xf numFmtId="43" fontId="5" fillId="0" borderId="2" xfId="0" applyNumberFormat="1" applyFont="1" applyBorder="1"/>
    <xf numFmtId="0" fontId="2" fillId="0" borderId="21" xfId="0" applyFont="1" applyBorder="1" applyAlignment="1">
      <alignment horizontal="center"/>
    </xf>
    <xf numFmtId="0" fontId="20" fillId="0" borderId="21" xfId="0" applyFont="1" applyBorder="1" applyAlignment="1">
      <alignment horizontal="center"/>
    </xf>
    <xf numFmtId="0" fontId="20" fillId="0" borderId="3" xfId="0" applyFont="1" applyBorder="1" applyAlignment="1">
      <alignment horizontal="center"/>
    </xf>
    <xf numFmtId="0" fontId="5" fillId="0" borderId="2" xfId="0" applyFont="1" applyBorder="1" applyAlignment="1">
      <alignment horizontal="right"/>
    </xf>
    <xf numFmtId="0" fontId="19" fillId="0" borderId="3" xfId="0" applyFont="1" applyBorder="1" applyAlignment="1">
      <alignment horizontal="left"/>
    </xf>
    <xf numFmtId="43" fontId="5" fillId="0" borderId="9" xfId="0" applyNumberFormat="1" applyFont="1" applyBorder="1"/>
    <xf numFmtId="0" fontId="5" fillId="0" borderId="9" xfId="0" applyFont="1" applyBorder="1" applyAlignment="1">
      <alignment horizontal="right"/>
    </xf>
    <xf numFmtId="0" fontId="20" fillId="0" borderId="7" xfId="0" applyFont="1" applyBorder="1" applyAlignment="1">
      <alignment horizontal="center"/>
    </xf>
    <xf numFmtId="0" fontId="20" fillId="0" borderId="2" xfId="0" applyFont="1" applyBorder="1" applyAlignment="1">
      <alignment horizontal="center"/>
    </xf>
    <xf numFmtId="0" fontId="20" fillId="0" borderId="8" xfId="0" applyFont="1" applyBorder="1" applyAlignment="1">
      <alignment horizontal="center"/>
    </xf>
    <xf numFmtId="0" fontId="2" fillId="0" borderId="15" xfId="0" applyFont="1" applyBorder="1"/>
    <xf numFmtId="0" fontId="20" fillId="0" borderId="6" xfId="0" applyFont="1" applyBorder="1" applyAlignment="1">
      <alignment horizontal="right"/>
    </xf>
    <xf numFmtId="0" fontId="6" fillId="0" borderId="1" xfId="0" applyFont="1" applyBorder="1"/>
    <xf numFmtId="43" fontId="6" fillId="0" borderId="5" xfId="0" applyNumberFormat="1" applyFont="1" applyBorder="1"/>
    <xf numFmtId="43" fontId="6" fillId="0" borderId="1" xfId="0" applyNumberFormat="1" applyFont="1" applyBorder="1"/>
    <xf numFmtId="0" fontId="2" fillId="0" borderId="0" xfId="0" applyFont="1"/>
    <xf numFmtId="0" fontId="2" fillId="0" borderId="5" xfId="0" applyFont="1" applyBorder="1"/>
    <xf numFmtId="0" fontId="20" fillId="0" borderId="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0" fillId="0" borderId="0" xfId="0" applyFont="1" applyBorder="1" applyAlignment="1">
      <alignment horizontal="center"/>
    </xf>
    <xf numFmtId="43" fontId="6" fillId="0" borderId="9" xfId="0" applyNumberFormat="1" applyFont="1" applyBorder="1"/>
    <xf numFmtId="0" fontId="6" fillId="0" borderId="0" xfId="0" applyFont="1" applyBorder="1"/>
    <xf numFmtId="0" fontId="20" fillId="0" borderId="9" xfId="0" applyFont="1" applyBorder="1" applyAlignment="1">
      <alignment shrinkToFit="1"/>
    </xf>
    <xf numFmtId="0" fontId="20" fillId="0" borderId="9" xfId="0" applyFont="1" applyBorder="1" applyAlignment="1"/>
    <xf numFmtId="0" fontId="20" fillId="0" borderId="0" xfId="0" applyFont="1" applyBorder="1" applyAlignment="1"/>
    <xf numFmtId="0" fontId="2" fillId="0" borderId="9" xfId="0" applyFont="1" applyBorder="1" applyAlignment="1">
      <alignment horizontal="center"/>
    </xf>
    <xf numFmtId="0" fontId="20" fillId="0" borderId="7" xfId="0" applyFont="1" applyBorder="1" applyAlignment="1"/>
    <xf numFmtId="0" fontId="20" fillId="0" borderId="2" xfId="0" applyFont="1" applyBorder="1" applyAlignment="1">
      <alignment horizontal="center" shrinkToFit="1"/>
    </xf>
    <xf numFmtId="0" fontId="5" fillId="0" borderId="0" xfId="0" applyFont="1" applyAlignment="1">
      <alignment horizontal="right"/>
    </xf>
    <xf numFmtId="43" fontId="8" fillId="0" borderId="2" xfId="1" applyFont="1" applyBorder="1" applyAlignment="1">
      <alignment horizontal="right"/>
    </xf>
    <xf numFmtId="43" fontId="7" fillId="0" borderId="4" xfId="1" applyFont="1" applyBorder="1" applyAlignment="1">
      <alignment horizontal="right"/>
    </xf>
    <xf numFmtId="43" fontId="8" fillId="0" borderId="2" xfId="0" applyNumberFormat="1" applyFont="1" applyBorder="1" applyAlignment="1">
      <alignment horizontal="right"/>
    </xf>
    <xf numFmtId="43" fontId="0" fillId="0" borderId="2" xfId="1" applyFont="1" applyBorder="1" applyAlignment="1">
      <alignment horizontal="right"/>
    </xf>
    <xf numFmtId="43" fontId="0" fillId="0" borderId="2" xfId="0" applyNumberFormat="1" applyBorder="1" applyAlignment="1">
      <alignment horizontal="right"/>
    </xf>
    <xf numFmtId="0" fontId="0" fillId="0" borderId="2" xfId="0" applyBorder="1" applyAlignment="1">
      <alignment horizontal="right"/>
    </xf>
    <xf numFmtId="43" fontId="7" fillId="0" borderId="4" xfId="0" applyNumberFormat="1" applyFont="1" applyBorder="1" applyAlignment="1">
      <alignment horizontal="right"/>
    </xf>
    <xf numFmtId="0" fontId="5" fillId="0" borderId="21" xfId="0" applyFont="1" applyBorder="1"/>
    <xf numFmtId="0" fontId="5" fillId="0" borderId="2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1" fillId="0" borderId="21" xfId="0" applyFont="1" applyBorder="1"/>
    <xf numFmtId="0" fontId="5" fillId="0" borderId="1" xfId="0" applyFont="1" applyBorder="1" applyAlignment="1">
      <alignment horizontal="center"/>
    </xf>
    <xf numFmtId="0" fontId="5" fillId="0" borderId="21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7" xfId="0" applyFont="1" applyBorder="1"/>
    <xf numFmtId="0" fontId="5" fillId="0" borderId="11" xfId="0" applyFont="1" applyBorder="1"/>
    <xf numFmtId="0" fontId="5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21" fillId="0" borderId="7" xfId="0" applyFont="1" applyBorder="1"/>
    <xf numFmtId="0" fontId="5" fillId="0" borderId="13" xfId="0" applyFont="1" applyBorder="1"/>
    <xf numFmtId="0" fontId="21" fillId="0" borderId="9" xfId="0" applyFont="1" applyBorder="1"/>
    <xf numFmtId="43" fontId="5" fillId="0" borderId="3" xfId="1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43" fontId="5" fillId="0" borderId="21" xfId="1" applyFont="1" applyBorder="1" applyAlignment="1">
      <alignment horizontal="right"/>
    </xf>
    <xf numFmtId="43" fontId="5" fillId="0" borderId="3" xfId="0" applyNumberFormat="1" applyFont="1" applyBorder="1"/>
    <xf numFmtId="0" fontId="6" fillId="0" borderId="11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21" xfId="0" applyFont="1" applyBorder="1"/>
    <xf numFmtId="0" fontId="6" fillId="0" borderId="2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/>
    </xf>
    <xf numFmtId="0" fontId="6" fillId="0" borderId="12" xfId="0" applyFont="1" applyBorder="1"/>
    <xf numFmtId="0" fontId="6" fillId="0" borderId="3" xfId="0" applyFont="1" applyBorder="1" applyAlignment="1">
      <alignment horizontal="center" vertical="center"/>
    </xf>
    <xf numFmtId="43" fontId="0" fillId="0" borderId="0" xfId="0" applyNumberFormat="1"/>
    <xf numFmtId="43" fontId="5" fillId="0" borderId="10" xfId="0" applyNumberFormat="1" applyFont="1" applyBorder="1" applyAlignment="1">
      <alignment vertical="center"/>
    </xf>
    <xf numFmtId="0" fontId="6" fillId="0" borderId="1" xfId="0" applyFont="1" applyBorder="1" applyAlignment="1">
      <alignment horizontal="right"/>
    </xf>
    <xf numFmtId="43" fontId="6" fillId="0" borderId="6" xfId="0" applyNumberFormat="1" applyFont="1" applyBorder="1" applyAlignment="1">
      <alignment vertical="center"/>
    </xf>
    <xf numFmtId="43" fontId="5" fillId="0" borderId="15" xfId="0" applyNumberFormat="1" applyFont="1" applyBorder="1"/>
    <xf numFmtId="43" fontId="5" fillId="0" borderId="6" xfId="0" applyNumberFormat="1" applyFont="1" applyBorder="1"/>
    <xf numFmtId="0" fontId="7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22" fillId="0" borderId="0" xfId="0" applyFont="1"/>
    <xf numFmtId="0" fontId="23" fillId="0" borderId="0" xfId="0" applyFont="1"/>
    <xf numFmtId="0" fontId="8" fillId="0" borderId="0" xfId="0" applyFont="1" applyAlignment="1">
      <alignment horizontal="center"/>
    </xf>
    <xf numFmtId="43" fontId="7" fillId="0" borderId="20" xfId="1" applyFont="1" applyBorder="1"/>
    <xf numFmtId="43" fontId="8" fillId="0" borderId="0" xfId="0" applyNumberFormat="1" applyFont="1"/>
    <xf numFmtId="43" fontId="8" fillId="0" borderId="0" xfId="0" applyNumberFormat="1" applyFont="1" applyAlignment="1">
      <alignment horizontal="right"/>
    </xf>
    <xf numFmtId="43" fontId="8" fillId="0" borderId="0" xfId="1" applyFont="1" applyAlignment="1">
      <alignment horizontal="right"/>
    </xf>
    <xf numFmtId="43" fontId="7" fillId="0" borderId="19" xfId="0" applyNumberFormat="1" applyFont="1" applyBorder="1"/>
    <xf numFmtId="43" fontId="7" fillId="0" borderId="0" xfId="0" applyNumberFormat="1" applyFont="1" applyBorder="1"/>
    <xf numFmtId="0" fontId="7" fillId="0" borderId="0" xfId="0" applyFont="1" applyBorder="1"/>
    <xf numFmtId="0" fontId="8" fillId="0" borderId="0" xfId="0" applyFont="1" applyBorder="1" applyAlignment="1">
      <alignment horizontal="center"/>
    </xf>
    <xf numFmtId="43" fontId="8" fillId="0" borderId="0" xfId="0" applyNumberFormat="1" applyFont="1" applyBorder="1"/>
    <xf numFmtId="43" fontId="8" fillId="0" borderId="0" xfId="1" applyNumberFormat="1" applyFont="1" applyBorder="1"/>
    <xf numFmtId="43" fontId="8" fillId="0" borderId="19" xfId="0" applyNumberFormat="1" applyFont="1" applyBorder="1"/>
    <xf numFmtId="0" fontId="8" fillId="0" borderId="13" xfId="0" applyFont="1" applyBorder="1"/>
    <xf numFmtId="43" fontId="8" fillId="0" borderId="13" xfId="1" applyFont="1" applyBorder="1"/>
    <xf numFmtId="0" fontId="8" fillId="0" borderId="10" xfId="0" applyFont="1" applyBorder="1"/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43" fontId="8" fillId="0" borderId="2" xfId="1" applyFont="1" applyBorder="1" applyAlignment="1">
      <alignment horizontal="center"/>
    </xf>
    <xf numFmtId="17" fontId="8" fillId="0" borderId="2" xfId="1" applyNumberFormat="1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43" fontId="7" fillId="0" borderId="15" xfId="1" applyFont="1" applyBorder="1"/>
    <xf numFmtId="43" fontId="7" fillId="0" borderId="6" xfId="1" applyFont="1" applyBorder="1"/>
    <xf numFmtId="0" fontId="8" fillId="0" borderId="8" xfId="0" applyFont="1" applyBorder="1" applyAlignment="1">
      <alignment horizontal="center"/>
    </xf>
    <xf numFmtId="0" fontId="8" fillId="0" borderId="3" xfId="0" applyFont="1" applyBorder="1"/>
    <xf numFmtId="43" fontId="8" fillId="0" borderId="3" xfId="1" applyFont="1" applyBorder="1"/>
    <xf numFmtId="43" fontId="8" fillId="0" borderId="2" xfId="0" applyNumberFormat="1" applyFont="1" applyBorder="1" applyAlignment="1">
      <alignment horizontal="center"/>
    </xf>
    <xf numFmtId="43" fontId="8" fillId="0" borderId="3" xfId="1" applyFont="1" applyBorder="1" applyAlignment="1">
      <alignment horizontal="center"/>
    </xf>
    <xf numFmtId="43" fontId="5" fillId="0" borderId="0" xfId="0" applyNumberFormat="1" applyFont="1" applyBorder="1"/>
    <xf numFmtId="43" fontId="5" fillId="0" borderId="0" xfId="1" applyFont="1" applyAlignment="1">
      <alignment horizontal="right"/>
    </xf>
    <xf numFmtId="43" fontId="5" fillId="0" borderId="0" xfId="1" applyFont="1" applyBorder="1" applyAlignment="1">
      <alignment horizontal="right"/>
    </xf>
    <xf numFmtId="0" fontId="15" fillId="0" borderId="0" xfId="0" applyFont="1" applyAlignment="1">
      <alignment horizontal="center"/>
    </xf>
    <xf numFmtId="0" fontId="15" fillId="0" borderId="19" xfId="0" applyFont="1" applyBorder="1" applyAlignment="1">
      <alignment horizontal="center"/>
    </xf>
    <xf numFmtId="43" fontId="6" fillId="0" borderId="0" xfId="0" applyNumberFormat="1" applyFont="1" applyBorder="1"/>
    <xf numFmtId="0" fontId="15" fillId="0" borderId="20" xfId="0" applyFont="1" applyBorder="1" applyAlignment="1">
      <alignment horizontal="center"/>
    </xf>
    <xf numFmtId="0" fontId="16" fillId="0" borderId="7" xfId="0" applyFont="1" applyBorder="1"/>
    <xf numFmtId="0" fontId="16" fillId="0" borderId="13" xfId="0" applyFont="1" applyBorder="1"/>
    <xf numFmtId="0" fontId="16" fillId="0" borderId="11" xfId="0" applyFont="1" applyBorder="1"/>
    <xf numFmtId="43" fontId="16" fillId="0" borderId="9" xfId="1" applyFont="1" applyBorder="1"/>
    <xf numFmtId="0" fontId="16" fillId="0" borderId="0" xfId="0" applyFont="1" applyBorder="1"/>
    <xf numFmtId="43" fontId="16" fillId="0" borderId="10" xfId="1" applyFont="1" applyBorder="1"/>
    <xf numFmtId="43" fontId="16" fillId="0" borderId="0" xfId="1" applyFont="1" applyBorder="1"/>
    <xf numFmtId="0" fontId="16" fillId="0" borderId="9" xfId="0" applyFont="1" applyBorder="1"/>
    <xf numFmtId="0" fontId="17" fillId="0" borderId="0" xfId="0" applyFont="1" applyBorder="1"/>
    <xf numFmtId="0" fontId="16" fillId="0" borderId="10" xfId="0" applyFont="1" applyBorder="1"/>
    <xf numFmtId="43" fontId="16" fillId="0" borderId="8" xfId="1" applyFont="1" applyBorder="1"/>
    <xf numFmtId="43" fontId="16" fillId="0" borderId="7" xfId="1" applyFont="1" applyBorder="1"/>
    <xf numFmtId="43" fontId="16" fillId="0" borderId="10" xfId="0" applyNumberFormat="1" applyFont="1" applyBorder="1"/>
    <xf numFmtId="43" fontId="16" fillId="0" borderId="0" xfId="0" applyNumberFormat="1" applyFont="1" applyBorder="1"/>
    <xf numFmtId="43" fontId="16" fillId="0" borderId="14" xfId="0" applyNumberFormat="1" applyFont="1" applyBorder="1"/>
    <xf numFmtId="0" fontId="16" fillId="0" borderId="14" xfId="0" applyFont="1" applyBorder="1"/>
    <xf numFmtId="0" fontId="16" fillId="0" borderId="12" xfId="0" applyFont="1" applyBorder="1"/>
    <xf numFmtId="43" fontId="18" fillId="0" borderId="14" xfId="0" applyNumberFormat="1" applyFont="1" applyBorder="1"/>
    <xf numFmtId="43" fontId="16" fillId="0" borderId="0" xfId="0" quotePrefix="1" applyNumberFormat="1" applyFont="1" applyBorder="1"/>
    <xf numFmtId="43" fontId="16" fillId="0" borderId="14" xfId="0" quotePrefix="1" applyNumberFormat="1" applyFont="1" applyBorder="1"/>
    <xf numFmtId="43" fontId="16" fillId="0" borderId="14" xfId="0" quotePrefix="1" applyNumberFormat="1" applyFont="1" applyBorder="1" applyAlignment="1">
      <alignment horizontal="right"/>
    </xf>
    <xf numFmtId="43" fontId="18" fillId="0" borderId="22" xfId="0" applyNumberFormat="1" applyFont="1" applyBorder="1"/>
    <xf numFmtId="43" fontId="18" fillId="0" borderId="23" xfId="1" applyFont="1" applyBorder="1"/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7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11" fillId="0" borderId="16" xfId="0" applyNumberFormat="1" applyFont="1" applyFill="1" applyBorder="1" applyAlignment="1">
      <alignment horizontal="center" vertical="center" wrapText="1" readingOrder="1"/>
    </xf>
    <xf numFmtId="0" fontId="12" fillId="0" borderId="17" xfId="0" applyNumberFormat="1" applyFont="1" applyFill="1" applyBorder="1" applyAlignment="1">
      <alignment vertical="top" wrapText="1"/>
    </xf>
    <xf numFmtId="0" fontId="13" fillId="0" borderId="16" xfId="0" applyNumberFormat="1" applyFont="1" applyFill="1" applyBorder="1" applyAlignment="1">
      <alignment vertical="top" wrapText="1" readingOrder="1"/>
    </xf>
    <xf numFmtId="189" fontId="13" fillId="0" borderId="16" xfId="0" applyNumberFormat="1" applyFont="1" applyFill="1" applyBorder="1" applyAlignment="1">
      <alignment horizontal="right" vertical="top" wrapText="1" readingOrder="1"/>
    </xf>
    <xf numFmtId="0" fontId="14" fillId="0" borderId="0" xfId="0" applyFont="1" applyBorder="1" applyAlignment="1">
      <alignment horizontal="center"/>
    </xf>
    <xf numFmtId="0" fontId="11" fillId="0" borderId="16" xfId="0" applyNumberFormat="1" applyFont="1" applyFill="1" applyBorder="1" applyAlignment="1">
      <alignment horizontal="center" vertical="top" wrapText="1" readingOrder="1"/>
    </xf>
    <xf numFmtId="0" fontId="12" fillId="0" borderId="18" xfId="0" applyNumberFormat="1" applyFont="1" applyFill="1" applyBorder="1" applyAlignment="1">
      <alignment vertical="top" wrapText="1"/>
    </xf>
    <xf numFmtId="189" fontId="11" fillId="0" borderId="16" xfId="0" applyNumberFormat="1" applyFont="1" applyFill="1" applyBorder="1" applyAlignment="1">
      <alignment horizontal="right" vertical="top" wrapText="1" readingOrder="1"/>
    </xf>
    <xf numFmtId="0" fontId="18" fillId="0" borderId="5" xfId="0" applyFont="1" applyBorder="1" applyAlignment="1">
      <alignment horizontal="center"/>
    </xf>
    <xf numFmtId="0" fontId="18" fillId="0" borderId="15" xfId="0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7" fillId="0" borderId="2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0" fillId="0" borderId="0" xfId="0" applyFont="1" applyAlignment="1">
      <alignment horizontal="center"/>
    </xf>
    <xf numFmtId="0" fontId="20" fillId="0" borderId="9" xfId="0" applyFont="1" applyBorder="1" applyAlignment="1">
      <alignment horizontal="center"/>
    </xf>
    <xf numFmtId="0" fontId="20" fillId="0" borderId="0" xfId="0" applyFont="1" applyBorder="1" applyAlignment="1">
      <alignment horizontal="center"/>
    </xf>
    <xf numFmtId="0" fontId="6" fillId="0" borderId="2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7" fillId="0" borderId="21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8" fillId="0" borderId="21" xfId="0" applyFont="1" applyBorder="1" applyAlignment="1">
      <alignment vertical="center"/>
    </xf>
    <xf numFmtId="0" fontId="8" fillId="0" borderId="3" xfId="0" applyFont="1" applyBorder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4"/>
  <sheetViews>
    <sheetView topLeftCell="A25" workbookViewId="0">
      <selection activeCell="A31" sqref="A31:G40"/>
    </sheetView>
  </sheetViews>
  <sheetFormatPr defaultRowHeight="14.25" x14ac:dyDescent="0.2"/>
  <cols>
    <col min="2" max="2" width="10.5" customWidth="1"/>
    <col min="3" max="3" width="23.5" customWidth="1"/>
    <col min="5" max="5" width="5.25" customWidth="1"/>
    <col min="6" max="7" width="12.75" customWidth="1"/>
  </cols>
  <sheetData>
    <row r="1" spans="1:7" ht="23.25" x14ac:dyDescent="0.5">
      <c r="A1" s="6"/>
      <c r="B1" s="6"/>
      <c r="C1" s="6"/>
      <c r="D1" s="6"/>
      <c r="E1" s="6"/>
      <c r="F1" s="6"/>
    </row>
    <row r="2" spans="1:7" ht="23.25" x14ac:dyDescent="0.5">
      <c r="A2" s="236" t="s">
        <v>417</v>
      </c>
      <c r="B2" s="236"/>
      <c r="C2" s="236"/>
      <c r="D2" s="236"/>
      <c r="E2" s="236"/>
      <c r="F2" s="236"/>
      <c r="G2" s="236"/>
    </row>
    <row r="3" spans="1:7" ht="23.25" x14ac:dyDescent="0.5">
      <c r="A3" s="236" t="s">
        <v>2</v>
      </c>
      <c r="B3" s="236"/>
      <c r="C3" s="236"/>
      <c r="D3" s="236"/>
      <c r="E3" s="236"/>
      <c r="F3" s="236"/>
      <c r="G3" s="236"/>
    </row>
    <row r="4" spans="1:7" ht="23.25" x14ac:dyDescent="0.5">
      <c r="A4" s="236" t="s">
        <v>418</v>
      </c>
      <c r="B4" s="236"/>
      <c r="C4" s="236"/>
      <c r="D4" s="236"/>
      <c r="E4" s="236"/>
      <c r="F4" s="236"/>
      <c r="G4" s="236"/>
    </row>
    <row r="5" spans="1:7" ht="23.25" x14ac:dyDescent="0.5">
      <c r="A5" s="173"/>
      <c r="B5" s="173"/>
      <c r="C5" s="173"/>
      <c r="D5" s="173"/>
      <c r="E5" s="173"/>
      <c r="F5" s="173"/>
      <c r="G5" s="176"/>
    </row>
    <row r="6" spans="1:7" ht="23.25" x14ac:dyDescent="0.5">
      <c r="A6" s="6"/>
      <c r="B6" s="6"/>
      <c r="C6" s="6"/>
      <c r="D6" s="173" t="s">
        <v>20</v>
      </c>
      <c r="E6" s="7"/>
      <c r="F6" s="173" t="s">
        <v>21</v>
      </c>
      <c r="G6" s="173" t="s">
        <v>22</v>
      </c>
    </row>
    <row r="7" spans="1:7" ht="24" thickBot="1" x14ac:dyDescent="0.55000000000000004">
      <c r="A7" s="7" t="s">
        <v>419</v>
      </c>
      <c r="B7" s="7"/>
      <c r="C7" s="7"/>
      <c r="D7" s="177">
        <v>2</v>
      </c>
      <c r="E7" s="6"/>
      <c r="F7" s="178">
        <v>16221875</v>
      </c>
      <c r="G7" s="178">
        <v>15889415</v>
      </c>
    </row>
    <row r="8" spans="1:7" ht="24" thickTop="1" x14ac:dyDescent="0.5">
      <c r="A8" s="7" t="s">
        <v>420</v>
      </c>
      <c r="B8" s="7"/>
      <c r="C8" s="7"/>
      <c r="D8" s="177"/>
      <c r="E8" s="6"/>
      <c r="F8" s="6"/>
      <c r="G8" s="74"/>
    </row>
    <row r="9" spans="1:7" ht="23.25" x14ac:dyDescent="0.5">
      <c r="A9" s="6"/>
      <c r="B9" s="7" t="s">
        <v>421</v>
      </c>
      <c r="C9" s="7"/>
      <c r="D9" s="177"/>
      <c r="E9" s="6"/>
      <c r="F9" s="6"/>
      <c r="G9" s="74"/>
    </row>
    <row r="10" spans="1:7" ht="23.25" x14ac:dyDescent="0.5">
      <c r="A10" s="6"/>
      <c r="B10" s="6"/>
      <c r="C10" s="6" t="s">
        <v>422</v>
      </c>
      <c r="D10" s="177">
        <v>3</v>
      </c>
      <c r="E10" s="6"/>
      <c r="F10" s="179">
        <v>33485484.77</v>
      </c>
      <c r="G10" s="74">
        <v>35803391.049999997</v>
      </c>
    </row>
    <row r="11" spans="1:7" ht="23.25" x14ac:dyDescent="0.5">
      <c r="A11" s="6"/>
      <c r="B11" s="6"/>
      <c r="C11" s="6" t="s">
        <v>427</v>
      </c>
      <c r="D11" s="177">
        <v>4</v>
      </c>
      <c r="E11" s="6"/>
      <c r="F11" s="180" t="s">
        <v>89</v>
      </c>
      <c r="G11" s="74">
        <v>21600</v>
      </c>
    </row>
    <row r="12" spans="1:7" ht="23.25" x14ac:dyDescent="0.5">
      <c r="A12" s="6"/>
      <c r="B12" s="6"/>
      <c r="C12" s="6" t="s">
        <v>423</v>
      </c>
      <c r="D12" s="177">
        <v>5</v>
      </c>
      <c r="E12" s="6"/>
      <c r="F12" s="179">
        <v>7416</v>
      </c>
      <c r="G12" s="181" t="s">
        <v>89</v>
      </c>
    </row>
    <row r="13" spans="1:7" ht="23.25" x14ac:dyDescent="0.5">
      <c r="A13" s="6"/>
      <c r="B13" s="6"/>
      <c r="C13" s="6" t="s">
        <v>424</v>
      </c>
      <c r="D13" s="177">
        <v>6</v>
      </c>
      <c r="E13" s="6"/>
      <c r="F13" s="179">
        <v>200000</v>
      </c>
      <c r="G13" s="74">
        <v>800000</v>
      </c>
    </row>
    <row r="14" spans="1:7" ht="24" thickBot="1" x14ac:dyDescent="0.55000000000000004">
      <c r="A14" s="6"/>
      <c r="B14" s="6"/>
      <c r="C14" s="7" t="s">
        <v>425</v>
      </c>
      <c r="D14" s="177"/>
      <c r="E14" s="6"/>
      <c r="F14" s="182">
        <f>SUM(F10:F13)</f>
        <v>33692900.769999996</v>
      </c>
      <c r="G14" s="182">
        <f>SUM(G10:G13)</f>
        <v>36624991.049999997</v>
      </c>
    </row>
    <row r="15" spans="1:7" ht="24" thickTop="1" x14ac:dyDescent="0.5">
      <c r="A15" s="7"/>
      <c r="B15" s="7" t="s">
        <v>428</v>
      </c>
      <c r="C15" s="7"/>
      <c r="D15" s="6"/>
      <c r="E15" s="6"/>
      <c r="F15" s="183"/>
      <c r="G15" s="183"/>
    </row>
    <row r="16" spans="1:7" ht="23.25" x14ac:dyDescent="0.5">
      <c r="A16" s="7"/>
      <c r="B16" s="6"/>
      <c r="C16" s="7"/>
      <c r="D16" s="7"/>
      <c r="E16" s="177"/>
      <c r="F16" s="6"/>
      <c r="G16" s="6"/>
    </row>
    <row r="17" spans="1:7" ht="23.25" x14ac:dyDescent="0.5">
      <c r="A17" s="184"/>
      <c r="B17" s="93"/>
      <c r="C17" s="93"/>
      <c r="D17" s="93"/>
      <c r="E17" s="93"/>
      <c r="F17" s="93"/>
      <c r="G17" s="93"/>
    </row>
    <row r="18" spans="1:7" ht="23.25" x14ac:dyDescent="0.5">
      <c r="A18" s="93" t="s">
        <v>429</v>
      </c>
      <c r="B18" s="184"/>
      <c r="C18" s="184"/>
      <c r="D18" s="93"/>
      <c r="E18" s="93"/>
      <c r="F18" s="93"/>
      <c r="G18" s="93"/>
    </row>
    <row r="19" spans="1:7" ht="23.25" x14ac:dyDescent="0.5">
      <c r="A19" s="93"/>
      <c r="B19" s="184"/>
      <c r="C19" s="93"/>
      <c r="D19" s="185"/>
      <c r="E19" s="93"/>
      <c r="F19" s="94"/>
      <c r="G19" s="93"/>
    </row>
    <row r="20" spans="1:7" ht="23.25" x14ac:dyDescent="0.5">
      <c r="A20" s="93"/>
      <c r="B20" s="184"/>
      <c r="C20" s="93"/>
      <c r="D20" s="185"/>
      <c r="E20" s="93"/>
      <c r="F20" s="94"/>
      <c r="G20" s="93"/>
    </row>
    <row r="21" spans="1:7" ht="23.25" x14ac:dyDescent="0.5">
      <c r="A21" s="93"/>
      <c r="B21" s="93"/>
      <c r="C21" s="184"/>
      <c r="D21" s="93"/>
      <c r="E21" s="93"/>
      <c r="F21" s="183"/>
      <c r="G21" s="93"/>
    </row>
    <row r="22" spans="1:7" ht="23.25" x14ac:dyDescent="0.5">
      <c r="A22" s="184"/>
      <c r="B22" s="184"/>
      <c r="C22" s="184"/>
      <c r="D22" s="93"/>
      <c r="E22" s="93"/>
      <c r="F22" s="183"/>
      <c r="G22" s="93"/>
    </row>
    <row r="23" spans="1:7" ht="23.25" x14ac:dyDescent="0.5">
      <c r="A23" s="184"/>
      <c r="B23" s="93"/>
      <c r="C23" s="93"/>
      <c r="D23" s="93"/>
      <c r="E23" s="93"/>
      <c r="F23" s="93"/>
      <c r="G23" s="93"/>
    </row>
    <row r="24" spans="1:7" ht="23.25" x14ac:dyDescent="0.5">
      <c r="A24" s="93" t="s">
        <v>492</v>
      </c>
      <c r="B24" s="93"/>
      <c r="C24" s="93"/>
      <c r="D24" s="185"/>
      <c r="E24" s="93"/>
      <c r="F24" s="186"/>
      <c r="G24" s="93"/>
    </row>
    <row r="25" spans="1:7" ht="23.25" x14ac:dyDescent="0.5">
      <c r="A25" s="93" t="s">
        <v>491</v>
      </c>
      <c r="B25" s="93"/>
      <c r="C25" s="93"/>
      <c r="D25" s="185"/>
      <c r="E25" s="93"/>
      <c r="F25" s="187"/>
      <c r="G25" s="93"/>
    </row>
    <row r="26" spans="1:7" ht="23.25" x14ac:dyDescent="0.5">
      <c r="A26" s="93"/>
      <c r="B26" s="184"/>
      <c r="C26" s="93"/>
      <c r="D26" s="93"/>
      <c r="E26" s="93"/>
      <c r="F26" s="186"/>
      <c r="G26" s="93"/>
    </row>
    <row r="27" spans="1:7" ht="23.25" x14ac:dyDescent="0.5">
      <c r="A27" s="184"/>
      <c r="B27" s="93"/>
      <c r="C27" s="93"/>
      <c r="D27" s="93"/>
      <c r="E27" s="93"/>
      <c r="F27" s="183"/>
      <c r="G27" s="93"/>
    </row>
    <row r="28" spans="1:7" ht="23.25" x14ac:dyDescent="0.5">
      <c r="A28" s="6"/>
      <c r="B28" s="6"/>
      <c r="C28" s="6"/>
      <c r="D28" s="6"/>
      <c r="E28" s="6"/>
      <c r="F28" s="6"/>
      <c r="G28" s="6"/>
    </row>
    <row r="29" spans="1:7" ht="23.25" x14ac:dyDescent="0.5">
      <c r="A29" s="7"/>
      <c r="B29" s="7"/>
      <c r="C29" s="7"/>
      <c r="D29" s="7"/>
      <c r="E29" s="6"/>
      <c r="F29" s="6" t="s">
        <v>426</v>
      </c>
      <c r="G29" s="6"/>
    </row>
    <row r="30" spans="1:7" ht="23.25" x14ac:dyDescent="0.5">
      <c r="A30" s="6"/>
      <c r="B30" s="6"/>
      <c r="C30" s="6"/>
      <c r="D30" s="6"/>
      <c r="E30" s="6"/>
      <c r="F30" s="6"/>
      <c r="G30" s="176"/>
    </row>
    <row r="31" spans="1:7" ht="23.25" x14ac:dyDescent="0.5">
      <c r="A31" s="236" t="s">
        <v>417</v>
      </c>
      <c r="B31" s="236"/>
      <c r="C31" s="236"/>
      <c r="D31" s="236"/>
      <c r="E31" s="236"/>
      <c r="F31" s="236"/>
      <c r="G31" s="236"/>
    </row>
    <row r="32" spans="1:7" ht="23.25" x14ac:dyDescent="0.5">
      <c r="A32" s="236" t="s">
        <v>2</v>
      </c>
      <c r="B32" s="236"/>
      <c r="C32" s="236"/>
      <c r="D32" s="236"/>
      <c r="E32" s="236"/>
      <c r="F32" s="236"/>
      <c r="G32" s="236"/>
    </row>
    <row r="33" spans="1:12" ht="23.25" x14ac:dyDescent="0.5">
      <c r="A33" s="236" t="s">
        <v>418</v>
      </c>
      <c r="B33" s="236"/>
      <c r="C33" s="236"/>
      <c r="D33" s="236"/>
      <c r="E33" s="236"/>
      <c r="F33" s="236"/>
      <c r="G33" s="236"/>
    </row>
    <row r="34" spans="1:12" ht="19.5" x14ac:dyDescent="0.25">
      <c r="A34" s="176"/>
      <c r="B34" s="176"/>
      <c r="C34" s="176"/>
      <c r="D34" s="176"/>
      <c r="E34" s="176"/>
      <c r="F34" s="176"/>
      <c r="G34" s="176"/>
    </row>
    <row r="35" spans="1:12" ht="23.25" x14ac:dyDescent="0.5">
      <c r="A35" s="6"/>
      <c r="B35" s="6"/>
      <c r="C35" s="6"/>
      <c r="D35" s="6"/>
      <c r="E35" s="6"/>
      <c r="F35" s="6"/>
      <c r="G35" s="6"/>
    </row>
    <row r="36" spans="1:12" ht="23.25" x14ac:dyDescent="0.5">
      <c r="A36" s="7" t="s">
        <v>438</v>
      </c>
      <c r="B36" s="7"/>
      <c r="C36" s="7"/>
      <c r="D36" s="6"/>
      <c r="E36" s="6"/>
      <c r="F36" s="173" t="s">
        <v>21</v>
      </c>
      <c r="G36" s="173" t="s">
        <v>22</v>
      </c>
    </row>
    <row r="37" spans="1:12" ht="23.25" x14ac:dyDescent="0.5">
      <c r="A37" s="6"/>
      <c r="B37" s="6"/>
      <c r="C37" s="6"/>
      <c r="D37" s="6"/>
      <c r="E37" s="6"/>
      <c r="F37" s="6"/>
      <c r="G37" s="6"/>
    </row>
    <row r="38" spans="1:12" ht="23.25" x14ac:dyDescent="0.5">
      <c r="A38" s="6"/>
      <c r="B38" s="6" t="s">
        <v>439</v>
      </c>
      <c r="C38" s="6"/>
      <c r="D38" s="6"/>
      <c r="E38" s="6"/>
      <c r="F38" s="6"/>
      <c r="G38" s="74">
        <v>21600</v>
      </c>
      <c r="L38" s="175"/>
    </row>
    <row r="39" spans="1:12" ht="24" thickBot="1" x14ac:dyDescent="0.55000000000000004">
      <c r="A39" s="6"/>
      <c r="B39" s="173" t="s">
        <v>67</v>
      </c>
      <c r="C39" s="6"/>
      <c r="D39" s="6"/>
      <c r="E39" s="6"/>
      <c r="F39" s="6"/>
      <c r="G39" s="188">
        <f>SUM(G38)</f>
        <v>21600</v>
      </c>
    </row>
    <row r="40" spans="1:12" ht="24" thickTop="1" x14ac:dyDescent="0.5">
      <c r="A40" s="6"/>
      <c r="B40" s="6"/>
      <c r="C40" s="6"/>
      <c r="D40" s="6"/>
      <c r="E40" s="6"/>
      <c r="F40" s="6"/>
      <c r="G40" s="6"/>
    </row>
    <row r="41" spans="1:12" ht="23.25" x14ac:dyDescent="0.5">
      <c r="A41" s="6"/>
      <c r="B41" s="6"/>
      <c r="C41" s="6"/>
      <c r="D41" s="6"/>
      <c r="E41" s="6"/>
      <c r="F41" s="6"/>
      <c r="G41" s="6"/>
    </row>
    <row r="42" spans="1:12" ht="23.25" x14ac:dyDescent="0.5">
      <c r="A42" s="6"/>
      <c r="B42" s="6"/>
      <c r="C42" s="6"/>
      <c r="D42" s="6"/>
      <c r="E42" s="6"/>
      <c r="F42" s="6"/>
      <c r="G42" s="6"/>
    </row>
    <row r="43" spans="1:12" ht="23.25" x14ac:dyDescent="0.5">
      <c r="A43" s="6"/>
      <c r="B43" s="6"/>
      <c r="C43" s="6"/>
      <c r="D43" s="6"/>
      <c r="E43" s="6"/>
      <c r="F43" s="6"/>
      <c r="G43" s="6"/>
    </row>
    <row r="44" spans="1:12" ht="23.25" x14ac:dyDescent="0.5">
      <c r="A44" s="6"/>
      <c r="B44" s="6"/>
      <c r="C44" s="6"/>
      <c r="D44" s="6"/>
      <c r="E44" s="6"/>
      <c r="F44" s="6"/>
      <c r="G44" s="6"/>
    </row>
    <row r="45" spans="1:12" ht="23.25" x14ac:dyDescent="0.5">
      <c r="A45" s="6"/>
      <c r="B45" s="6"/>
      <c r="C45" s="6"/>
      <c r="D45" s="6"/>
      <c r="E45" s="6"/>
      <c r="F45" s="6"/>
      <c r="G45" s="6"/>
    </row>
    <row r="46" spans="1:12" ht="23.25" x14ac:dyDescent="0.5">
      <c r="A46" s="6"/>
      <c r="B46" s="6"/>
      <c r="C46" s="6"/>
      <c r="D46" s="6"/>
      <c r="E46" s="6"/>
      <c r="F46" s="6"/>
      <c r="G46" s="6"/>
    </row>
    <row r="47" spans="1:12" ht="23.25" x14ac:dyDescent="0.5">
      <c r="A47" s="6"/>
      <c r="B47" s="6"/>
      <c r="C47" s="6"/>
      <c r="D47" s="6"/>
      <c r="E47" s="6"/>
      <c r="F47" s="6"/>
      <c r="G47" s="6"/>
    </row>
    <row r="48" spans="1:12" ht="23.25" x14ac:dyDescent="0.5">
      <c r="A48" s="6"/>
      <c r="B48" s="6"/>
      <c r="C48" s="6"/>
      <c r="D48" s="6"/>
      <c r="E48" s="6"/>
      <c r="F48" s="6"/>
      <c r="G48" s="6"/>
    </row>
    <row r="49" spans="1:7" ht="23.25" x14ac:dyDescent="0.5">
      <c r="A49" s="6"/>
      <c r="B49" s="6"/>
      <c r="C49" s="6"/>
      <c r="D49" s="6"/>
      <c r="E49" s="6"/>
      <c r="F49" s="6"/>
      <c r="G49" s="6"/>
    </row>
    <row r="50" spans="1:7" ht="21" x14ac:dyDescent="0.45">
      <c r="A50" s="2"/>
      <c r="B50" s="2"/>
      <c r="C50" s="2"/>
      <c r="D50" s="2"/>
      <c r="E50" s="2"/>
      <c r="F50" s="2"/>
      <c r="G50" s="2"/>
    </row>
    <row r="51" spans="1:7" ht="21" x14ac:dyDescent="0.45">
      <c r="A51" s="2"/>
      <c r="B51" s="2"/>
      <c r="C51" s="2"/>
      <c r="D51" s="2"/>
      <c r="E51" s="2"/>
      <c r="F51" s="2"/>
      <c r="G51" s="2"/>
    </row>
    <row r="52" spans="1:7" ht="21" x14ac:dyDescent="0.45">
      <c r="A52" s="2"/>
      <c r="B52" s="2"/>
      <c r="C52" s="2"/>
      <c r="D52" s="2"/>
      <c r="E52" s="2"/>
      <c r="F52" s="2"/>
      <c r="G52" s="2"/>
    </row>
    <row r="53" spans="1:7" ht="21" x14ac:dyDescent="0.45">
      <c r="A53" s="2"/>
      <c r="B53" s="2"/>
      <c r="C53" s="2"/>
      <c r="D53" s="2"/>
      <c r="E53" s="2"/>
      <c r="F53" s="2"/>
      <c r="G53" s="2"/>
    </row>
    <row r="54" spans="1:7" ht="21" x14ac:dyDescent="0.45">
      <c r="A54" s="2"/>
      <c r="B54" s="2"/>
      <c r="C54" s="2"/>
      <c r="D54" s="2"/>
      <c r="E54" s="2"/>
      <c r="F54" s="2"/>
      <c r="G54" s="2"/>
    </row>
    <row r="55" spans="1:7" ht="21" x14ac:dyDescent="0.45">
      <c r="A55" s="2"/>
      <c r="B55" s="2"/>
      <c r="C55" s="2"/>
      <c r="D55" s="2"/>
      <c r="E55" s="2"/>
      <c r="F55" s="2"/>
      <c r="G55" s="2"/>
    </row>
    <row r="56" spans="1:7" ht="21" x14ac:dyDescent="0.45">
      <c r="A56" s="2"/>
      <c r="B56" s="2"/>
      <c r="C56" s="2"/>
      <c r="D56" s="2"/>
      <c r="E56" s="2"/>
      <c r="F56" s="2"/>
      <c r="G56" s="2"/>
    </row>
    <row r="57" spans="1:7" ht="21" x14ac:dyDescent="0.45">
      <c r="A57" s="2"/>
      <c r="B57" s="2"/>
      <c r="C57" s="2"/>
      <c r="D57" s="2"/>
      <c r="E57" s="2"/>
      <c r="F57" s="2"/>
      <c r="G57" s="2"/>
    </row>
    <row r="58" spans="1:7" ht="21" x14ac:dyDescent="0.45">
      <c r="A58" s="2"/>
      <c r="B58" s="2"/>
      <c r="C58" s="2"/>
      <c r="D58" s="2"/>
      <c r="E58" s="2"/>
      <c r="F58" s="2"/>
      <c r="G58" s="2"/>
    </row>
    <row r="59" spans="1:7" ht="21" x14ac:dyDescent="0.45">
      <c r="A59" s="2"/>
      <c r="B59" s="2"/>
      <c r="C59" s="2"/>
      <c r="D59" s="2"/>
      <c r="E59" s="2"/>
      <c r="F59" s="2"/>
      <c r="G59" s="2"/>
    </row>
    <row r="60" spans="1:7" ht="21" x14ac:dyDescent="0.45">
      <c r="A60" s="2"/>
      <c r="B60" s="2"/>
      <c r="C60" s="2"/>
      <c r="D60" s="2"/>
      <c r="E60" s="2"/>
      <c r="F60" s="2"/>
      <c r="G60" s="2"/>
    </row>
    <row r="61" spans="1:7" ht="21" x14ac:dyDescent="0.45">
      <c r="A61" s="2"/>
      <c r="B61" s="2"/>
      <c r="C61" s="2"/>
      <c r="D61" s="2"/>
      <c r="E61" s="2"/>
      <c r="F61" s="2"/>
      <c r="G61" s="2"/>
    </row>
    <row r="62" spans="1:7" ht="21" x14ac:dyDescent="0.45">
      <c r="A62" s="2"/>
      <c r="B62" s="2"/>
      <c r="C62" s="2"/>
      <c r="D62" s="2"/>
      <c r="E62" s="2"/>
      <c r="F62" s="2"/>
      <c r="G62" s="2"/>
    </row>
    <row r="63" spans="1:7" ht="21" x14ac:dyDescent="0.45">
      <c r="A63" s="2"/>
      <c r="B63" s="2"/>
      <c r="C63" s="2"/>
      <c r="D63" s="2"/>
      <c r="E63" s="2"/>
      <c r="F63" s="2"/>
      <c r="G63" s="2"/>
    </row>
    <row r="64" spans="1:7" ht="21" x14ac:dyDescent="0.45">
      <c r="A64" s="2"/>
      <c r="B64" s="2"/>
      <c r="C64" s="2"/>
      <c r="D64" s="2"/>
      <c r="E64" s="2"/>
      <c r="F64" s="2"/>
      <c r="G64" s="2"/>
    </row>
  </sheetData>
  <mergeCells count="6">
    <mergeCell ref="A31:G31"/>
    <mergeCell ref="A32:G32"/>
    <mergeCell ref="A33:G33"/>
    <mergeCell ref="A2:G2"/>
    <mergeCell ref="A3:G3"/>
    <mergeCell ref="A4:G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topLeftCell="A19" workbookViewId="0">
      <selection activeCell="E28" sqref="E28"/>
    </sheetView>
  </sheetViews>
  <sheetFormatPr defaultRowHeight="14.25" x14ac:dyDescent="0.2"/>
  <cols>
    <col min="2" max="2" width="26" customWidth="1"/>
    <col min="3" max="3" width="13.5" customWidth="1"/>
    <col min="4" max="4" width="15.375" customWidth="1"/>
    <col min="5" max="5" width="15.5" customWidth="1"/>
  </cols>
  <sheetData>
    <row r="1" spans="1:9" ht="21" x14ac:dyDescent="0.45">
      <c r="A1" s="237" t="s">
        <v>0</v>
      </c>
      <c r="B1" s="237"/>
      <c r="C1" s="237"/>
      <c r="D1" s="237"/>
      <c r="E1" s="237"/>
      <c r="F1" s="2"/>
      <c r="G1" s="2"/>
      <c r="H1" s="2"/>
      <c r="I1" s="2"/>
    </row>
    <row r="2" spans="1:9" ht="21" x14ac:dyDescent="0.45">
      <c r="A2" s="237" t="s">
        <v>1</v>
      </c>
      <c r="B2" s="237"/>
      <c r="C2" s="237"/>
      <c r="D2" s="237"/>
      <c r="E2" s="237"/>
      <c r="F2" s="2"/>
      <c r="G2" s="2"/>
      <c r="H2" s="2"/>
      <c r="I2" s="2"/>
    </row>
    <row r="3" spans="1:9" ht="21" x14ac:dyDescent="0.45">
      <c r="A3" s="237" t="s">
        <v>2</v>
      </c>
      <c r="B3" s="237"/>
      <c r="C3" s="237"/>
      <c r="D3" s="237"/>
      <c r="E3" s="237"/>
      <c r="F3" s="2"/>
      <c r="G3" s="2"/>
      <c r="H3" s="2"/>
      <c r="I3" s="2"/>
    </row>
    <row r="4" spans="1:9" ht="21" x14ac:dyDescent="0.45">
      <c r="A4" s="237" t="s">
        <v>3</v>
      </c>
      <c r="B4" s="237"/>
      <c r="C4" s="237"/>
      <c r="D4" s="237"/>
      <c r="E4" s="237"/>
      <c r="F4" s="2"/>
      <c r="G4" s="2"/>
      <c r="H4" s="2"/>
      <c r="I4" s="2"/>
    </row>
    <row r="5" spans="1:9" ht="21" x14ac:dyDescent="0.45">
      <c r="A5" s="2"/>
      <c r="B5" s="2"/>
      <c r="C5" s="2"/>
      <c r="D5" s="2"/>
      <c r="E5" s="2"/>
      <c r="F5" s="2"/>
      <c r="G5" s="2"/>
      <c r="H5" s="2"/>
      <c r="I5" s="2"/>
    </row>
    <row r="6" spans="1:9" ht="21" x14ac:dyDescent="0.45">
      <c r="A6" s="2"/>
      <c r="B6" s="2"/>
      <c r="C6" s="5" t="s">
        <v>20</v>
      </c>
      <c r="D6" s="5" t="s">
        <v>21</v>
      </c>
      <c r="E6" s="5" t="s">
        <v>22</v>
      </c>
      <c r="F6" s="2"/>
      <c r="G6" s="2"/>
      <c r="H6" s="2"/>
      <c r="I6" s="2"/>
    </row>
    <row r="7" spans="1:9" ht="21" x14ac:dyDescent="0.45">
      <c r="A7" s="4" t="s">
        <v>4</v>
      </c>
      <c r="B7" s="4"/>
      <c r="C7" s="5">
        <v>2</v>
      </c>
      <c r="D7" s="78">
        <v>16221875</v>
      </c>
      <c r="E7" s="78">
        <v>15889415</v>
      </c>
      <c r="F7" s="2"/>
      <c r="G7" s="2"/>
      <c r="H7" s="2"/>
      <c r="I7" s="2"/>
    </row>
    <row r="8" spans="1:9" ht="21" x14ac:dyDescent="0.45">
      <c r="A8" s="4" t="s">
        <v>5</v>
      </c>
      <c r="B8" s="4"/>
      <c r="C8" s="2"/>
      <c r="D8" s="2"/>
      <c r="E8" s="2"/>
      <c r="F8" s="2"/>
      <c r="G8" s="2"/>
      <c r="H8" s="2"/>
      <c r="I8" s="2"/>
    </row>
    <row r="9" spans="1:9" ht="21" x14ac:dyDescent="0.45">
      <c r="A9" s="4"/>
      <c r="B9" s="4" t="s">
        <v>6</v>
      </c>
      <c r="C9" s="2"/>
      <c r="D9" s="2"/>
      <c r="E9" s="2"/>
      <c r="F9" s="2"/>
      <c r="G9" s="2"/>
      <c r="H9" s="2"/>
      <c r="I9" s="2"/>
    </row>
    <row r="10" spans="1:9" ht="21" x14ac:dyDescent="0.45">
      <c r="A10" s="2"/>
      <c r="B10" s="2" t="s">
        <v>7</v>
      </c>
      <c r="C10" s="3">
        <v>7</v>
      </c>
      <c r="D10" s="24">
        <v>5136350</v>
      </c>
      <c r="E10" s="24">
        <v>3675062.12</v>
      </c>
      <c r="F10" s="2"/>
      <c r="G10" s="2"/>
      <c r="H10" s="2"/>
      <c r="I10" s="2"/>
    </row>
    <row r="11" spans="1:9" ht="21" x14ac:dyDescent="0.45">
      <c r="A11" s="2"/>
      <c r="B11" s="2" t="s">
        <v>8</v>
      </c>
      <c r="C11" s="3">
        <v>8</v>
      </c>
      <c r="D11" s="24">
        <v>1369981.52</v>
      </c>
      <c r="E11" s="24">
        <v>1465605.77</v>
      </c>
      <c r="F11" s="2"/>
      <c r="G11" s="2"/>
      <c r="H11" s="2"/>
      <c r="I11" s="2"/>
    </row>
    <row r="12" spans="1:9" ht="21" x14ac:dyDescent="0.45">
      <c r="A12" s="2"/>
      <c r="B12" s="2" t="s">
        <v>9</v>
      </c>
      <c r="C12" s="2"/>
      <c r="D12" s="2"/>
      <c r="E12" s="2"/>
      <c r="F12" s="2"/>
      <c r="G12" s="2"/>
      <c r="H12" s="2"/>
      <c r="I12" s="2"/>
    </row>
    <row r="13" spans="1:9" ht="21" x14ac:dyDescent="0.45">
      <c r="A13" s="2"/>
      <c r="B13" s="4" t="s">
        <v>10</v>
      </c>
      <c r="C13" s="2"/>
      <c r="D13" s="79">
        <f>SUM(D10:D12)</f>
        <v>6506331.5199999996</v>
      </c>
      <c r="E13" s="79">
        <f>SUM(E10:E12)</f>
        <v>5140667.8900000006</v>
      </c>
      <c r="F13" s="2"/>
      <c r="G13" s="2"/>
      <c r="H13" s="2"/>
      <c r="I13" s="2"/>
    </row>
    <row r="14" spans="1:9" ht="21" x14ac:dyDescent="0.45">
      <c r="A14" s="2"/>
      <c r="B14" s="4" t="s">
        <v>11</v>
      </c>
      <c r="C14" s="2"/>
      <c r="D14" s="2"/>
      <c r="E14" s="2"/>
      <c r="F14" s="2"/>
      <c r="G14" s="2"/>
      <c r="H14" s="2"/>
      <c r="I14" s="2"/>
    </row>
    <row r="15" spans="1:9" ht="21" x14ac:dyDescent="0.45">
      <c r="A15" s="2"/>
      <c r="B15" s="2" t="s">
        <v>12</v>
      </c>
      <c r="C15" s="2"/>
      <c r="D15" s="132" t="s">
        <v>89</v>
      </c>
      <c r="E15" s="132" t="s">
        <v>89</v>
      </c>
      <c r="F15" s="2"/>
      <c r="G15" s="2"/>
      <c r="H15" s="2"/>
      <c r="I15" s="2"/>
    </row>
    <row r="16" spans="1:9" ht="21" x14ac:dyDescent="0.45">
      <c r="A16" s="2"/>
      <c r="B16" s="2" t="s">
        <v>13</v>
      </c>
      <c r="C16" s="2"/>
      <c r="D16" s="132" t="s">
        <v>89</v>
      </c>
      <c r="E16" s="132" t="s">
        <v>89</v>
      </c>
      <c r="F16" s="2"/>
      <c r="G16" s="2"/>
      <c r="H16" s="2"/>
      <c r="I16" s="2"/>
    </row>
    <row r="17" spans="1:9" ht="21" x14ac:dyDescent="0.45">
      <c r="A17" s="2"/>
      <c r="B17" s="4" t="s">
        <v>14</v>
      </c>
      <c r="C17" s="2"/>
      <c r="D17" s="132" t="s">
        <v>89</v>
      </c>
      <c r="E17" s="132" t="s">
        <v>89</v>
      </c>
      <c r="F17" s="2"/>
      <c r="G17" s="2"/>
      <c r="H17" s="2"/>
      <c r="I17" s="2"/>
    </row>
    <row r="18" spans="1:9" ht="21" x14ac:dyDescent="0.45">
      <c r="A18" s="2"/>
      <c r="B18" s="4" t="s">
        <v>15</v>
      </c>
      <c r="C18" s="2"/>
      <c r="D18" s="79">
        <f>SUM(D13:D17)</f>
        <v>6506331.5199999996</v>
      </c>
      <c r="E18" s="79">
        <f>SUM(E13:E17)</f>
        <v>5140667.8900000006</v>
      </c>
      <c r="F18" s="2"/>
      <c r="G18" s="2"/>
      <c r="H18" s="2"/>
      <c r="I18" s="2"/>
    </row>
    <row r="19" spans="1:9" ht="21" x14ac:dyDescent="0.45">
      <c r="A19" s="2"/>
      <c r="B19" s="2"/>
      <c r="C19" s="2"/>
      <c r="D19" s="2"/>
      <c r="E19" s="2"/>
      <c r="F19" s="2"/>
      <c r="G19" s="2"/>
      <c r="H19" s="2"/>
      <c r="I19" s="2"/>
    </row>
    <row r="20" spans="1:9" ht="21" x14ac:dyDescent="0.45">
      <c r="A20" s="4" t="s">
        <v>16</v>
      </c>
      <c r="B20" s="2"/>
      <c r="C20" s="2"/>
      <c r="D20" s="2"/>
      <c r="E20" s="2"/>
      <c r="F20" s="2"/>
      <c r="G20" s="2"/>
      <c r="H20" s="2"/>
      <c r="I20" s="2"/>
    </row>
    <row r="21" spans="1:9" ht="21" x14ac:dyDescent="0.45">
      <c r="A21" s="2"/>
      <c r="B21" s="2" t="s">
        <v>16</v>
      </c>
      <c r="C21" s="3">
        <v>9</v>
      </c>
      <c r="D21" s="24">
        <v>16378710.66</v>
      </c>
      <c r="E21" s="24">
        <v>17483070.77</v>
      </c>
      <c r="F21" s="2"/>
      <c r="G21" s="2"/>
      <c r="H21" s="2"/>
      <c r="I21" s="2"/>
    </row>
    <row r="22" spans="1:9" ht="21" x14ac:dyDescent="0.45">
      <c r="A22" s="2"/>
      <c r="B22" s="2" t="s">
        <v>17</v>
      </c>
      <c r="C22" s="3">
        <v>10</v>
      </c>
      <c r="D22" s="24">
        <v>10807858.59</v>
      </c>
      <c r="E22" s="24">
        <v>14001252.390000001</v>
      </c>
      <c r="F22" s="2"/>
      <c r="G22" s="2"/>
      <c r="H22" s="2"/>
      <c r="I22" s="2"/>
    </row>
    <row r="23" spans="1:9" ht="21" x14ac:dyDescent="0.45">
      <c r="A23" s="2"/>
      <c r="B23" s="4" t="s">
        <v>18</v>
      </c>
      <c r="C23" s="4"/>
      <c r="D23" s="79">
        <f>SUM(D21:D22)</f>
        <v>27186569.25</v>
      </c>
      <c r="E23" s="79">
        <f>SUM(E21:E22)</f>
        <v>31484323.16</v>
      </c>
      <c r="F23" s="2"/>
      <c r="G23" s="2"/>
      <c r="H23" s="2"/>
      <c r="I23" s="2"/>
    </row>
    <row r="24" spans="1:9" ht="21.75" thickBot="1" x14ac:dyDescent="0.5">
      <c r="A24" s="4" t="s">
        <v>19</v>
      </c>
      <c r="B24" s="4"/>
      <c r="C24" s="2"/>
      <c r="D24" s="73">
        <f>D13+D23</f>
        <v>33692900.769999996</v>
      </c>
      <c r="E24" s="73">
        <f>E13+E23</f>
        <v>36624991.049999997</v>
      </c>
      <c r="F24" s="2"/>
      <c r="G24" s="2"/>
      <c r="H24" s="2"/>
      <c r="I24" s="2"/>
    </row>
    <row r="25" spans="1:9" ht="21.75" thickTop="1" x14ac:dyDescent="0.45">
      <c r="A25" s="2"/>
      <c r="B25" s="2"/>
      <c r="C25" s="2"/>
      <c r="D25" s="2"/>
      <c r="E25" s="2"/>
      <c r="F25" s="2"/>
      <c r="G25" s="2"/>
      <c r="H25" s="2"/>
      <c r="I25" s="2"/>
    </row>
    <row r="26" spans="1:9" ht="21" x14ac:dyDescent="0.45">
      <c r="A26" s="2"/>
      <c r="B26" s="2"/>
      <c r="C26" s="2"/>
      <c r="D26" s="2"/>
      <c r="E26" s="2"/>
      <c r="F26" s="2"/>
      <c r="G26" s="2"/>
      <c r="H26" s="2"/>
      <c r="I26" s="2"/>
    </row>
    <row r="27" spans="1:9" ht="21" x14ac:dyDescent="0.45">
      <c r="A27" s="2" t="s">
        <v>23</v>
      </c>
      <c r="B27" s="2"/>
      <c r="C27" s="2"/>
      <c r="D27" s="2"/>
      <c r="E27" s="2"/>
      <c r="F27" s="2"/>
      <c r="G27" s="2"/>
      <c r="H27" s="2"/>
      <c r="I27" s="2"/>
    </row>
    <row r="28" spans="1:9" ht="21" x14ac:dyDescent="0.45">
      <c r="A28" s="2"/>
      <c r="B28" s="2"/>
      <c r="C28" s="2"/>
      <c r="D28" s="2"/>
      <c r="E28" s="2"/>
      <c r="F28" s="2"/>
      <c r="G28" s="2"/>
      <c r="H28" s="2"/>
      <c r="I28" s="2"/>
    </row>
    <row r="29" spans="1:9" ht="21" x14ac:dyDescent="0.45">
      <c r="A29" s="2"/>
      <c r="B29" s="2"/>
      <c r="C29" s="2"/>
      <c r="D29" s="2"/>
      <c r="E29" s="2"/>
      <c r="F29" s="2"/>
      <c r="G29" s="2"/>
      <c r="H29" s="2"/>
      <c r="I29" s="2"/>
    </row>
    <row r="30" spans="1:9" ht="23.25" x14ac:dyDescent="0.5">
      <c r="A30" s="93" t="s">
        <v>493</v>
      </c>
      <c r="B30" s="93"/>
      <c r="C30" s="93"/>
      <c r="D30" s="185"/>
      <c r="E30" s="93"/>
      <c r="F30" s="186"/>
      <c r="G30" s="93"/>
      <c r="H30" s="2"/>
      <c r="I30" s="2"/>
    </row>
    <row r="31" spans="1:9" ht="23.25" x14ac:dyDescent="0.5">
      <c r="A31" s="93" t="s">
        <v>494</v>
      </c>
      <c r="B31" s="93"/>
      <c r="C31" s="93"/>
      <c r="D31" s="185"/>
      <c r="E31" s="93"/>
      <c r="F31" s="187"/>
      <c r="G31" s="93"/>
      <c r="H31" s="2"/>
      <c r="I31" s="2"/>
    </row>
    <row r="32" spans="1:9" ht="21" x14ac:dyDescent="0.45">
      <c r="A32" s="2"/>
      <c r="B32" s="2"/>
      <c r="C32" s="2"/>
      <c r="D32" s="2"/>
      <c r="E32" s="2"/>
      <c r="F32" s="2"/>
      <c r="G32" s="2"/>
      <c r="H32" s="2"/>
      <c r="I32" s="2"/>
    </row>
    <row r="33" spans="1:9" ht="21" x14ac:dyDescent="0.45">
      <c r="A33" s="2"/>
      <c r="B33" s="2"/>
      <c r="C33" s="2"/>
      <c r="D33" s="2"/>
      <c r="E33" s="2"/>
      <c r="F33" s="2"/>
      <c r="G33" s="2"/>
      <c r="H33" s="2"/>
      <c r="I33" s="2"/>
    </row>
    <row r="34" spans="1:9" ht="21" x14ac:dyDescent="0.45">
      <c r="A34" s="2"/>
      <c r="B34" s="2"/>
      <c r="C34" s="2"/>
      <c r="D34" s="2"/>
      <c r="E34" s="2"/>
      <c r="F34" s="2"/>
      <c r="G34" s="2"/>
      <c r="H34" s="2"/>
      <c r="I34" s="2"/>
    </row>
    <row r="35" spans="1:9" ht="21" x14ac:dyDescent="0.45">
      <c r="A35" s="2"/>
      <c r="B35" s="2"/>
      <c r="C35" s="2"/>
      <c r="D35" s="2"/>
      <c r="E35" s="2"/>
      <c r="F35" s="2"/>
      <c r="G35" s="2"/>
      <c r="H35" s="2"/>
      <c r="I35" s="2"/>
    </row>
    <row r="36" spans="1:9" ht="21" x14ac:dyDescent="0.45">
      <c r="A36" s="2"/>
      <c r="B36" s="2"/>
      <c r="C36" s="2"/>
      <c r="D36" s="2"/>
      <c r="E36" s="2"/>
      <c r="F36" s="2"/>
      <c r="G36" s="2"/>
      <c r="H36" s="2"/>
      <c r="I36" s="2"/>
    </row>
    <row r="37" spans="1:9" ht="21" x14ac:dyDescent="0.45">
      <c r="A37" s="2"/>
      <c r="B37" s="2"/>
      <c r="C37" s="2"/>
      <c r="D37" s="2"/>
      <c r="E37" s="2"/>
      <c r="F37" s="2"/>
      <c r="G37" s="2"/>
      <c r="H37" s="2"/>
      <c r="I37" s="2"/>
    </row>
    <row r="38" spans="1:9" ht="21" x14ac:dyDescent="0.45">
      <c r="A38" s="2"/>
      <c r="B38" s="2"/>
      <c r="C38" s="2"/>
      <c r="D38" s="2"/>
      <c r="E38" s="2"/>
      <c r="F38" s="2"/>
      <c r="G38" s="2"/>
      <c r="H38" s="2"/>
      <c r="I38" s="2"/>
    </row>
    <row r="39" spans="1:9" ht="21" x14ac:dyDescent="0.45">
      <c r="A39" s="2"/>
      <c r="B39" s="2"/>
      <c r="C39" s="2"/>
      <c r="D39" s="2"/>
      <c r="E39" s="2"/>
      <c r="F39" s="2"/>
      <c r="G39" s="2"/>
      <c r="H39" s="2"/>
      <c r="I39" s="2"/>
    </row>
    <row r="40" spans="1:9" ht="21" x14ac:dyDescent="0.45">
      <c r="A40" s="2"/>
      <c r="B40" s="2"/>
      <c r="C40" s="2"/>
      <c r="D40" s="2"/>
      <c r="E40" s="2"/>
      <c r="F40" s="2"/>
      <c r="G40" s="2"/>
      <c r="H40" s="2"/>
      <c r="I40" s="2"/>
    </row>
    <row r="41" spans="1:9" ht="21" x14ac:dyDescent="0.45">
      <c r="A41" s="2"/>
      <c r="B41" s="2"/>
      <c r="C41" s="2"/>
      <c r="D41" s="2"/>
      <c r="E41" s="2"/>
      <c r="F41" s="2"/>
      <c r="G41" s="2"/>
      <c r="H41" s="2"/>
      <c r="I41" s="2"/>
    </row>
    <row r="42" spans="1:9" ht="21" x14ac:dyDescent="0.45">
      <c r="A42" s="2"/>
      <c r="B42" s="2"/>
      <c r="C42" s="2"/>
      <c r="D42" s="2"/>
      <c r="E42" s="2"/>
      <c r="F42" s="2"/>
      <c r="G42" s="2"/>
      <c r="H42" s="2"/>
      <c r="I42" s="2"/>
    </row>
    <row r="43" spans="1:9" ht="21" x14ac:dyDescent="0.45">
      <c r="A43" s="2"/>
      <c r="B43" s="2"/>
      <c r="C43" s="2"/>
      <c r="D43" s="2"/>
      <c r="E43" s="2"/>
      <c r="F43" s="2"/>
      <c r="G43" s="2"/>
      <c r="H43" s="2"/>
      <c r="I43" s="2"/>
    </row>
    <row r="44" spans="1:9" ht="21" x14ac:dyDescent="0.45">
      <c r="A44" s="2"/>
      <c r="B44" s="2"/>
      <c r="C44" s="2"/>
      <c r="D44" s="2"/>
      <c r="E44" s="2"/>
      <c r="F44" s="2"/>
      <c r="G44" s="2"/>
      <c r="H44" s="2"/>
      <c r="I44" s="2"/>
    </row>
  </sheetData>
  <mergeCells count="4">
    <mergeCell ref="A1:E1"/>
    <mergeCell ref="A2:E2"/>
    <mergeCell ref="A3:E3"/>
    <mergeCell ref="A4:E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opLeftCell="A22" workbookViewId="0">
      <selection activeCell="D20" sqref="D20"/>
    </sheetView>
  </sheetViews>
  <sheetFormatPr defaultRowHeight="14.25" x14ac:dyDescent="0.2"/>
  <cols>
    <col min="1" max="1" width="28.375" customWidth="1"/>
    <col min="2" max="2" width="12.625" customWidth="1"/>
    <col min="3" max="3" width="12.375" customWidth="1"/>
    <col min="4" max="4" width="15.5" customWidth="1"/>
    <col min="5" max="5" width="11.5" customWidth="1"/>
    <col min="6" max="6" width="12" customWidth="1"/>
  </cols>
  <sheetData>
    <row r="1" spans="1:6" ht="21.75" x14ac:dyDescent="0.45">
      <c r="A1" s="238" t="s">
        <v>80</v>
      </c>
      <c r="B1" s="238"/>
      <c r="C1" s="238"/>
      <c r="D1" s="238"/>
      <c r="E1" s="238"/>
      <c r="F1" s="238"/>
    </row>
    <row r="2" spans="1:6" ht="21.75" x14ac:dyDescent="0.45">
      <c r="A2" s="238" t="s">
        <v>1</v>
      </c>
      <c r="B2" s="238"/>
      <c r="C2" s="238"/>
      <c r="D2" s="238"/>
      <c r="E2" s="238"/>
      <c r="F2" s="238"/>
    </row>
    <row r="3" spans="1:6" ht="21.75" x14ac:dyDescent="0.45">
      <c r="A3" s="238" t="s">
        <v>24</v>
      </c>
      <c r="B3" s="238"/>
      <c r="C3" s="238"/>
      <c r="D3" s="238"/>
      <c r="E3" s="238"/>
      <c r="F3" s="238"/>
    </row>
    <row r="4" spans="1:6" ht="21.75" x14ac:dyDescent="0.45">
      <c r="A4" s="238" t="s">
        <v>37</v>
      </c>
      <c r="B4" s="238"/>
      <c r="C4" s="238"/>
      <c r="D4" s="238"/>
      <c r="E4" s="238"/>
      <c r="F4" s="238"/>
    </row>
    <row r="5" spans="1:6" ht="23.25" x14ac:dyDescent="0.5">
      <c r="A5" s="7" t="s">
        <v>38</v>
      </c>
      <c r="B5" s="7"/>
      <c r="C5" s="2"/>
      <c r="D5" s="2"/>
      <c r="E5" s="2"/>
      <c r="F5" s="2"/>
    </row>
    <row r="6" spans="1:6" ht="21" x14ac:dyDescent="0.45">
      <c r="A6" s="239" t="s">
        <v>39</v>
      </c>
      <c r="B6" s="241" t="s">
        <v>40</v>
      </c>
      <c r="C6" s="242"/>
      <c r="D6" s="240" t="s">
        <v>41</v>
      </c>
      <c r="E6" s="240"/>
      <c r="F6" s="240"/>
    </row>
    <row r="7" spans="1:6" ht="21" x14ac:dyDescent="0.45">
      <c r="A7" s="239"/>
      <c r="B7" s="243"/>
      <c r="C7" s="244"/>
      <c r="D7" s="22" t="s">
        <v>42</v>
      </c>
      <c r="E7" s="245" t="s">
        <v>43</v>
      </c>
      <c r="F7" s="246"/>
    </row>
    <row r="8" spans="1:6" ht="21" x14ac:dyDescent="0.45">
      <c r="A8" s="21"/>
      <c r="B8" s="19">
        <v>2561</v>
      </c>
      <c r="C8" s="19">
        <v>2560</v>
      </c>
      <c r="D8" s="20"/>
      <c r="E8" s="8">
        <v>2561</v>
      </c>
      <c r="F8" s="8">
        <v>2560</v>
      </c>
    </row>
    <row r="9" spans="1:6" ht="21" x14ac:dyDescent="0.45">
      <c r="A9" s="9" t="s">
        <v>44</v>
      </c>
      <c r="B9" s="9"/>
      <c r="C9" s="10"/>
      <c r="D9" s="10"/>
      <c r="E9" s="10"/>
      <c r="F9" s="11"/>
    </row>
    <row r="10" spans="1:6" ht="21" x14ac:dyDescent="0.45">
      <c r="A10" s="10" t="s">
        <v>45</v>
      </c>
      <c r="B10" s="12">
        <v>1015000</v>
      </c>
      <c r="C10" s="12">
        <v>1015000</v>
      </c>
      <c r="D10" s="10" t="s">
        <v>46</v>
      </c>
      <c r="E10" s="13">
        <v>11252680</v>
      </c>
      <c r="F10" s="13">
        <v>10920220</v>
      </c>
    </row>
    <row r="11" spans="1:6" ht="21" x14ac:dyDescent="0.45">
      <c r="A11" s="10" t="s">
        <v>47</v>
      </c>
      <c r="B11" s="12">
        <v>853000</v>
      </c>
      <c r="C11" s="12">
        <v>853000</v>
      </c>
      <c r="D11" s="10" t="s">
        <v>48</v>
      </c>
      <c r="E11" s="13">
        <v>4968395</v>
      </c>
      <c r="F11" s="13">
        <v>4968395</v>
      </c>
    </row>
    <row r="12" spans="1:6" ht="21" x14ac:dyDescent="0.45">
      <c r="A12" s="10" t="s">
        <v>49</v>
      </c>
      <c r="B12" s="12">
        <v>2271000</v>
      </c>
      <c r="C12" s="12">
        <v>2271000</v>
      </c>
      <c r="D12" s="10" t="s">
        <v>50</v>
      </c>
      <c r="E12" s="11">
        <v>800</v>
      </c>
      <c r="F12" s="11">
        <v>800</v>
      </c>
    </row>
    <row r="13" spans="1:6" ht="21" x14ac:dyDescent="0.45">
      <c r="A13" s="10" t="s">
        <v>51</v>
      </c>
      <c r="B13" s="12">
        <v>1498000</v>
      </c>
      <c r="C13" s="12">
        <v>1498000</v>
      </c>
      <c r="D13" s="10"/>
      <c r="E13" s="10"/>
      <c r="F13" s="13"/>
    </row>
    <row r="14" spans="1:6" ht="21" x14ac:dyDescent="0.45">
      <c r="A14" s="10" t="s">
        <v>52</v>
      </c>
      <c r="B14" s="12">
        <v>1975000</v>
      </c>
      <c r="C14" s="12">
        <v>1975000</v>
      </c>
      <c r="D14" s="10"/>
      <c r="E14" s="10"/>
      <c r="F14" s="13"/>
    </row>
    <row r="15" spans="1:6" ht="21" x14ac:dyDescent="0.45">
      <c r="A15" s="9" t="s">
        <v>53</v>
      </c>
      <c r="B15" s="14"/>
      <c r="C15" s="14"/>
      <c r="D15" s="10"/>
      <c r="E15" s="10"/>
      <c r="F15" s="11"/>
    </row>
    <row r="16" spans="1:6" ht="21" x14ac:dyDescent="0.45">
      <c r="A16" s="10" t="s">
        <v>54</v>
      </c>
      <c r="B16" s="13">
        <v>1764600</v>
      </c>
      <c r="C16" s="13">
        <v>1784840</v>
      </c>
      <c r="D16" s="12"/>
      <c r="E16" s="12"/>
      <c r="F16" s="11"/>
    </row>
    <row r="17" spans="1:6" ht="21" x14ac:dyDescent="0.45">
      <c r="A17" s="10" t="s">
        <v>55</v>
      </c>
      <c r="B17" s="13">
        <v>247200</v>
      </c>
      <c r="C17" s="13">
        <v>568800</v>
      </c>
      <c r="D17" s="10"/>
      <c r="E17" s="10"/>
      <c r="F17" s="11"/>
    </row>
    <row r="18" spans="1:6" ht="21" x14ac:dyDescent="0.45">
      <c r="A18" s="10" t="s">
        <v>56</v>
      </c>
      <c r="B18" s="13">
        <v>4866000</v>
      </c>
      <c r="C18" s="13">
        <v>4068000</v>
      </c>
      <c r="D18" s="10"/>
      <c r="E18" s="10"/>
      <c r="F18" s="11"/>
    </row>
    <row r="19" spans="1:6" ht="21" x14ac:dyDescent="0.45">
      <c r="A19" s="10" t="s">
        <v>57</v>
      </c>
      <c r="B19" s="13">
        <v>27500</v>
      </c>
      <c r="C19" s="13">
        <v>27500</v>
      </c>
      <c r="D19" s="10"/>
      <c r="E19" s="10"/>
      <c r="F19" s="11"/>
    </row>
    <row r="20" spans="1:6" ht="21" x14ac:dyDescent="0.45">
      <c r="A20" s="10" t="s">
        <v>58</v>
      </c>
      <c r="B20" s="11">
        <v>361145</v>
      </c>
      <c r="C20" s="11">
        <v>400545</v>
      </c>
      <c r="D20" s="10"/>
      <c r="E20" s="10"/>
      <c r="F20" s="11"/>
    </row>
    <row r="21" spans="1:6" ht="21" x14ac:dyDescent="0.45">
      <c r="A21" s="10" t="s">
        <v>59</v>
      </c>
      <c r="B21" s="11">
        <v>206990</v>
      </c>
      <c r="C21" s="11">
        <v>227490</v>
      </c>
      <c r="D21" s="10"/>
      <c r="E21" s="10"/>
      <c r="F21" s="11"/>
    </row>
    <row r="22" spans="1:6" ht="21" x14ac:dyDescent="0.45">
      <c r="A22" s="10" t="s">
        <v>60</v>
      </c>
      <c r="B22" s="11">
        <v>137000</v>
      </c>
      <c r="C22" s="11">
        <v>137000</v>
      </c>
      <c r="D22" s="10"/>
      <c r="E22" s="10"/>
      <c r="F22" s="11"/>
    </row>
    <row r="23" spans="1:6" ht="21" x14ac:dyDescent="0.45">
      <c r="A23" s="10" t="s">
        <v>61</v>
      </c>
      <c r="B23" s="11">
        <v>120470</v>
      </c>
      <c r="C23" s="11">
        <v>149470</v>
      </c>
      <c r="D23" s="10"/>
      <c r="E23" s="10"/>
      <c r="F23" s="11"/>
    </row>
    <row r="24" spans="1:6" ht="21" x14ac:dyDescent="0.45">
      <c r="A24" s="10" t="s">
        <v>62</v>
      </c>
      <c r="B24" s="11">
        <v>16800</v>
      </c>
      <c r="C24" s="11">
        <v>16800</v>
      </c>
      <c r="D24" s="10"/>
      <c r="E24" s="10"/>
      <c r="F24" s="11"/>
    </row>
    <row r="25" spans="1:6" ht="21" x14ac:dyDescent="0.45">
      <c r="A25" s="10" t="s">
        <v>63</v>
      </c>
      <c r="B25" s="11">
        <v>22800</v>
      </c>
      <c r="C25" s="11">
        <v>22800</v>
      </c>
      <c r="D25" s="10"/>
      <c r="E25" s="10"/>
      <c r="F25" s="11"/>
    </row>
    <row r="26" spans="1:6" ht="21" x14ac:dyDescent="0.45">
      <c r="A26" s="10" t="s">
        <v>64</v>
      </c>
      <c r="B26" s="11">
        <v>52500</v>
      </c>
      <c r="C26" s="11">
        <v>97500</v>
      </c>
      <c r="D26" s="10"/>
      <c r="E26" s="10"/>
      <c r="F26" s="11"/>
    </row>
    <row r="27" spans="1:6" ht="21" x14ac:dyDescent="0.45">
      <c r="A27" s="10" t="s">
        <v>65</v>
      </c>
      <c r="B27" s="11">
        <v>583270</v>
      </c>
      <c r="C27" s="11">
        <v>573070</v>
      </c>
      <c r="D27" s="10"/>
      <c r="E27" s="10"/>
      <c r="F27" s="11"/>
    </row>
    <row r="28" spans="1:6" ht="21" x14ac:dyDescent="0.45">
      <c r="A28" s="10" t="s">
        <v>66</v>
      </c>
      <c r="B28" s="11">
        <v>203600</v>
      </c>
      <c r="C28" s="11">
        <v>203600</v>
      </c>
      <c r="D28" s="10"/>
      <c r="E28" s="10"/>
      <c r="F28" s="11"/>
    </row>
    <row r="29" spans="1:6" ht="21.75" thickBot="1" x14ac:dyDescent="0.5">
      <c r="A29" s="15" t="s">
        <v>67</v>
      </c>
      <c r="B29" s="16">
        <f>SUM(B10:B28)</f>
        <v>16221875</v>
      </c>
      <c r="C29" s="16">
        <f>SUM(C10:C28)</f>
        <v>15889415</v>
      </c>
      <c r="D29" s="17"/>
      <c r="E29" s="80">
        <f>SUM(E10:E28)</f>
        <v>16221875</v>
      </c>
      <c r="F29" s="18">
        <f>SUM(F10:F28)</f>
        <v>15889415</v>
      </c>
    </row>
    <row r="30" spans="1:6" ht="21.75" thickTop="1" x14ac:dyDescent="0.45">
      <c r="A30" s="2" t="s">
        <v>70</v>
      </c>
      <c r="B30" s="2"/>
      <c r="C30" s="2"/>
      <c r="D30" s="2"/>
      <c r="E30" s="2"/>
      <c r="F30" s="2"/>
    </row>
    <row r="31" spans="1:6" ht="21" x14ac:dyDescent="0.45">
      <c r="A31" s="2" t="s">
        <v>71</v>
      </c>
      <c r="B31" s="2"/>
      <c r="C31" s="2"/>
      <c r="D31" s="2"/>
      <c r="E31" s="2"/>
      <c r="F31" s="2"/>
    </row>
    <row r="32" spans="1:6" ht="21" x14ac:dyDescent="0.45">
      <c r="A32" s="2" t="s">
        <v>68</v>
      </c>
      <c r="B32" s="2"/>
      <c r="C32" s="2"/>
      <c r="D32" s="2"/>
      <c r="E32" s="2"/>
      <c r="F32" s="2"/>
    </row>
    <row r="33" spans="1:6" ht="21" x14ac:dyDescent="0.45">
      <c r="A33" s="2" t="s">
        <v>69</v>
      </c>
      <c r="B33" s="2"/>
      <c r="C33" s="2"/>
      <c r="D33" s="2"/>
      <c r="E33" s="2"/>
      <c r="F33" s="2"/>
    </row>
    <row r="34" spans="1:6" ht="21" x14ac:dyDescent="0.45">
      <c r="A34" s="23" t="s">
        <v>72</v>
      </c>
      <c r="B34" s="2"/>
      <c r="C34" s="2"/>
    </row>
  </sheetData>
  <mergeCells count="8">
    <mergeCell ref="A1:F1"/>
    <mergeCell ref="A3:F3"/>
    <mergeCell ref="A4:F4"/>
    <mergeCell ref="A6:A7"/>
    <mergeCell ref="D6:F6"/>
    <mergeCell ref="B6:C7"/>
    <mergeCell ref="E7:F7"/>
    <mergeCell ref="A2:F2"/>
  </mergeCells>
  <pageMargins left="0.25" right="0.25" top="0.37" bottom="0.33" header="0.23" footer="0.18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opLeftCell="A10" workbookViewId="0">
      <selection activeCell="J20" sqref="J20"/>
    </sheetView>
  </sheetViews>
  <sheetFormatPr defaultRowHeight="14.25" x14ac:dyDescent="0.2"/>
  <sheetData>
    <row r="1" spans="1:9" ht="23.25" x14ac:dyDescent="0.5">
      <c r="A1" s="236" t="s">
        <v>0</v>
      </c>
      <c r="B1" s="236"/>
      <c r="C1" s="236"/>
      <c r="D1" s="236"/>
      <c r="E1" s="236"/>
      <c r="F1" s="236"/>
      <c r="G1" s="236"/>
      <c r="H1" s="236"/>
      <c r="I1" s="236"/>
    </row>
    <row r="2" spans="1:9" ht="23.25" x14ac:dyDescent="0.5">
      <c r="A2" s="236" t="s">
        <v>82</v>
      </c>
      <c r="B2" s="236"/>
      <c r="C2" s="236"/>
      <c r="D2" s="236"/>
      <c r="E2" s="236"/>
      <c r="F2" s="236"/>
      <c r="G2" s="236"/>
      <c r="H2" s="236"/>
      <c r="I2" s="236"/>
    </row>
    <row r="3" spans="1:9" ht="23.25" x14ac:dyDescent="0.5">
      <c r="A3" s="236" t="s">
        <v>24</v>
      </c>
      <c r="B3" s="236"/>
      <c r="C3" s="236"/>
      <c r="D3" s="236"/>
      <c r="E3" s="236"/>
      <c r="F3" s="236"/>
      <c r="G3" s="236"/>
      <c r="H3" s="236"/>
      <c r="I3" s="236"/>
    </row>
    <row r="4" spans="1:9" ht="23.25" x14ac:dyDescent="0.5">
      <c r="A4" s="236" t="s">
        <v>25</v>
      </c>
      <c r="B4" s="236"/>
      <c r="C4" s="236"/>
      <c r="D4" s="236"/>
      <c r="E4" s="236"/>
      <c r="F4" s="236"/>
      <c r="G4" s="236"/>
      <c r="H4" s="236"/>
      <c r="I4" s="236"/>
    </row>
    <row r="5" spans="1:9" ht="23.25" x14ac:dyDescent="0.5">
      <c r="A5" s="6"/>
      <c r="B5" s="6"/>
      <c r="C5" s="6"/>
      <c r="D5" s="6"/>
      <c r="E5" s="6"/>
      <c r="F5" s="6"/>
      <c r="G5" s="6"/>
      <c r="H5" s="6"/>
      <c r="I5" s="6"/>
    </row>
    <row r="6" spans="1:9" ht="23.25" x14ac:dyDescent="0.5">
      <c r="A6" s="7" t="s">
        <v>26</v>
      </c>
      <c r="B6" s="6"/>
      <c r="C6" s="6"/>
      <c r="D6" s="6"/>
      <c r="E6" s="6"/>
      <c r="F6" s="6"/>
      <c r="G6" s="6"/>
      <c r="H6" s="6"/>
      <c r="I6" s="6"/>
    </row>
    <row r="7" spans="1:9" ht="23.25" x14ac:dyDescent="0.5">
      <c r="A7" s="7"/>
      <c r="B7" s="6" t="s">
        <v>27</v>
      </c>
      <c r="C7" s="6"/>
      <c r="D7" s="6"/>
      <c r="E7" s="6"/>
      <c r="F7" s="6"/>
      <c r="G7" s="6"/>
      <c r="H7" s="6"/>
      <c r="I7" s="6"/>
    </row>
    <row r="8" spans="1:9" ht="23.25" x14ac:dyDescent="0.5">
      <c r="A8" s="6" t="s">
        <v>28</v>
      </c>
      <c r="B8" s="6"/>
      <c r="C8" s="6"/>
      <c r="D8" s="6"/>
      <c r="E8" s="6"/>
      <c r="F8" s="6"/>
      <c r="G8" s="6"/>
      <c r="H8" s="6"/>
      <c r="I8" s="6"/>
    </row>
    <row r="9" spans="1:9" ht="23.25" x14ac:dyDescent="0.5">
      <c r="A9" s="6" t="s">
        <v>29</v>
      </c>
      <c r="B9" s="6"/>
      <c r="C9" s="6"/>
      <c r="D9" s="6"/>
      <c r="E9" s="6"/>
      <c r="F9" s="6"/>
      <c r="G9" s="6"/>
      <c r="H9" s="6"/>
      <c r="I9" s="6"/>
    </row>
    <row r="10" spans="1:9" ht="23.25" x14ac:dyDescent="0.5">
      <c r="A10" s="6"/>
      <c r="B10" s="7"/>
      <c r="C10" s="6"/>
      <c r="D10" s="6"/>
      <c r="E10" s="6"/>
      <c r="F10" s="6"/>
      <c r="G10" s="6"/>
      <c r="H10" s="6"/>
      <c r="I10" s="6"/>
    </row>
    <row r="11" spans="1:9" ht="23.25" x14ac:dyDescent="0.5">
      <c r="A11" s="7" t="s">
        <v>30</v>
      </c>
      <c r="B11" s="7"/>
      <c r="C11" s="7"/>
      <c r="D11" s="7"/>
      <c r="E11" s="6"/>
      <c r="F11" s="6"/>
      <c r="G11" s="6"/>
      <c r="H11" s="6"/>
      <c r="I11" s="6"/>
    </row>
    <row r="13" spans="1:9" ht="23.25" x14ac:dyDescent="0.5">
      <c r="A13" s="6"/>
      <c r="B13" s="6" t="s">
        <v>31</v>
      </c>
      <c r="C13" s="6"/>
      <c r="D13" s="6"/>
      <c r="E13" s="6"/>
      <c r="F13" s="6"/>
      <c r="G13" s="6"/>
      <c r="H13" s="6"/>
      <c r="I13" s="6"/>
    </row>
    <row r="14" spans="1:9" ht="23.25" x14ac:dyDescent="0.5">
      <c r="A14" s="6"/>
      <c r="B14" s="6" t="s">
        <v>32</v>
      </c>
      <c r="C14" s="6"/>
      <c r="D14" s="6"/>
      <c r="E14" s="6"/>
      <c r="F14" s="6"/>
      <c r="G14" s="6"/>
      <c r="H14" s="6"/>
      <c r="I14" s="6"/>
    </row>
    <row r="15" spans="1:9" ht="23.25" x14ac:dyDescent="0.5">
      <c r="A15" s="6" t="s">
        <v>33</v>
      </c>
      <c r="B15" s="6"/>
      <c r="C15" s="6"/>
      <c r="D15" s="6"/>
      <c r="E15" s="6"/>
      <c r="F15" s="6"/>
      <c r="G15" s="6"/>
      <c r="H15" s="6"/>
      <c r="I15" s="6"/>
    </row>
    <row r="16" spans="1:9" ht="23.25" x14ac:dyDescent="0.5">
      <c r="A16" s="6" t="s">
        <v>34</v>
      </c>
      <c r="B16" s="6"/>
      <c r="C16" s="6"/>
      <c r="D16" s="6"/>
      <c r="E16" s="6"/>
      <c r="F16" s="6"/>
      <c r="G16" s="6"/>
      <c r="H16" s="6"/>
      <c r="I16" s="6"/>
    </row>
    <row r="17" spans="1:9" ht="23.25" x14ac:dyDescent="0.5">
      <c r="A17" s="6" t="s">
        <v>35</v>
      </c>
      <c r="B17" s="6"/>
      <c r="C17" s="6"/>
      <c r="D17" s="6"/>
      <c r="E17" s="6"/>
      <c r="F17" s="6"/>
      <c r="G17" s="6"/>
      <c r="H17" s="6"/>
      <c r="I17" s="6"/>
    </row>
    <row r="18" spans="1:9" ht="23.25" x14ac:dyDescent="0.5">
      <c r="A18" s="6"/>
      <c r="B18" s="6"/>
      <c r="C18" s="6"/>
      <c r="D18" s="6"/>
      <c r="E18" s="6"/>
      <c r="F18" s="6"/>
      <c r="G18" s="6"/>
      <c r="H18" s="6"/>
      <c r="I18" s="6"/>
    </row>
    <row r="19" spans="1:9" ht="23.25" x14ac:dyDescent="0.5">
      <c r="A19" s="6"/>
      <c r="B19" s="6" t="s">
        <v>36</v>
      </c>
      <c r="C19" s="6"/>
      <c r="D19" s="6"/>
      <c r="E19" s="6"/>
      <c r="F19" s="6"/>
      <c r="G19" s="6"/>
      <c r="H19" s="6"/>
      <c r="I19" s="6"/>
    </row>
    <row r="20" spans="1:9" ht="23.25" x14ac:dyDescent="0.5">
      <c r="A20" s="6"/>
      <c r="B20" s="6"/>
      <c r="C20" s="6"/>
      <c r="D20" s="6"/>
      <c r="E20" s="6"/>
      <c r="F20" s="6"/>
      <c r="G20" s="6"/>
      <c r="H20" s="6"/>
      <c r="I20" s="6"/>
    </row>
    <row r="21" spans="1:9" ht="23.25" x14ac:dyDescent="0.5">
      <c r="A21" s="6"/>
      <c r="B21" s="6"/>
      <c r="C21" s="6"/>
      <c r="D21" s="6"/>
      <c r="E21" s="6"/>
      <c r="F21" s="6"/>
      <c r="G21" s="6"/>
      <c r="H21" s="6"/>
      <c r="I21" s="6"/>
    </row>
    <row r="22" spans="1:9" ht="23.25" x14ac:dyDescent="0.5">
      <c r="A22" s="6"/>
      <c r="B22" s="6"/>
      <c r="C22" s="6"/>
      <c r="D22" s="6"/>
      <c r="E22" s="6"/>
      <c r="F22" s="6"/>
      <c r="G22" s="6"/>
      <c r="H22" s="6"/>
      <c r="I22" s="6"/>
    </row>
    <row r="23" spans="1:9" ht="23.25" x14ac:dyDescent="0.5">
      <c r="A23" s="6"/>
      <c r="B23" s="6"/>
      <c r="C23" s="6"/>
      <c r="D23" s="6"/>
      <c r="E23" s="6"/>
      <c r="F23" s="6"/>
      <c r="G23" s="6"/>
      <c r="H23" s="6"/>
      <c r="I23" s="6"/>
    </row>
  </sheetData>
  <mergeCells count="4">
    <mergeCell ref="A1:I1"/>
    <mergeCell ref="A3:I3"/>
    <mergeCell ref="A4:I4"/>
    <mergeCell ref="A2:I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workbookViewId="0">
      <selection activeCell="B16" sqref="B16"/>
    </sheetView>
  </sheetViews>
  <sheetFormatPr defaultRowHeight="14.25" x14ac:dyDescent="0.2"/>
  <cols>
    <col min="2" max="2" width="48.25" customWidth="1"/>
    <col min="3" max="3" width="13.125" customWidth="1"/>
    <col min="4" max="4" width="13" customWidth="1"/>
  </cols>
  <sheetData>
    <row r="1" spans="1:9" ht="21" x14ac:dyDescent="0.45">
      <c r="A1" s="237" t="s">
        <v>0</v>
      </c>
      <c r="B1" s="237"/>
      <c r="C1" s="237"/>
      <c r="D1" s="237"/>
      <c r="E1" s="2"/>
      <c r="F1" s="2"/>
      <c r="G1" s="2"/>
      <c r="H1" s="2"/>
      <c r="I1" s="2"/>
    </row>
    <row r="2" spans="1:9" ht="21" x14ac:dyDescent="0.45">
      <c r="A2" s="237" t="s">
        <v>73</v>
      </c>
      <c r="B2" s="237"/>
      <c r="C2" s="237"/>
      <c r="D2" s="237"/>
      <c r="E2" s="2"/>
      <c r="F2" s="2"/>
      <c r="G2" s="2"/>
      <c r="H2" s="2"/>
      <c r="I2" s="2"/>
    </row>
    <row r="3" spans="1:9" ht="21" x14ac:dyDescent="0.45">
      <c r="A3" s="237" t="s">
        <v>74</v>
      </c>
      <c r="B3" s="237"/>
      <c r="C3" s="237"/>
      <c r="D3" s="237"/>
      <c r="E3" s="2"/>
      <c r="F3" s="2"/>
      <c r="G3" s="2"/>
      <c r="H3" s="2"/>
      <c r="I3" s="2"/>
    </row>
    <row r="4" spans="1:9" ht="21" x14ac:dyDescent="0.45">
      <c r="A4" s="2"/>
      <c r="B4" s="2"/>
      <c r="C4" s="2"/>
      <c r="D4" s="2"/>
      <c r="E4" s="2"/>
      <c r="F4" s="2"/>
      <c r="G4" s="2"/>
      <c r="H4" s="2"/>
      <c r="I4" s="2"/>
    </row>
    <row r="5" spans="1:9" ht="21" x14ac:dyDescent="0.45">
      <c r="A5" s="4" t="s">
        <v>75</v>
      </c>
      <c r="B5" s="4"/>
      <c r="C5" s="5">
        <v>2561</v>
      </c>
      <c r="D5" s="5">
        <v>2560</v>
      </c>
      <c r="E5" s="2"/>
      <c r="F5" s="2"/>
      <c r="G5" s="2"/>
      <c r="H5" s="2"/>
      <c r="I5" s="2"/>
    </row>
    <row r="6" spans="1:9" ht="21" x14ac:dyDescent="0.45">
      <c r="A6" s="2"/>
      <c r="B6" s="2" t="s">
        <v>76</v>
      </c>
      <c r="C6" s="2"/>
      <c r="D6" s="2"/>
      <c r="E6" s="2"/>
      <c r="F6" s="2"/>
      <c r="G6" s="2"/>
      <c r="H6" s="2"/>
      <c r="I6" s="2"/>
    </row>
    <row r="7" spans="1:9" ht="21" x14ac:dyDescent="0.45">
      <c r="A7" s="2"/>
      <c r="B7" s="2" t="s">
        <v>77</v>
      </c>
      <c r="C7" s="24">
        <v>27223521.460000001</v>
      </c>
      <c r="D7" s="24">
        <v>30184867.390000001</v>
      </c>
      <c r="E7" s="2"/>
      <c r="F7" s="2"/>
      <c r="G7" s="2"/>
      <c r="H7" s="2"/>
      <c r="I7" s="2"/>
    </row>
    <row r="8" spans="1:9" ht="21" x14ac:dyDescent="0.45">
      <c r="A8" s="2"/>
      <c r="B8" s="2" t="s">
        <v>78</v>
      </c>
      <c r="C8" s="24">
        <v>619551.31000000006</v>
      </c>
      <c r="D8" s="24">
        <v>18192.89</v>
      </c>
      <c r="E8" s="2"/>
      <c r="F8" s="2"/>
      <c r="G8" s="2"/>
      <c r="H8" s="2"/>
      <c r="I8" s="2"/>
    </row>
    <row r="9" spans="1:9" ht="21" x14ac:dyDescent="0.45">
      <c r="A9" s="2"/>
      <c r="B9" s="2" t="s">
        <v>79</v>
      </c>
      <c r="C9" s="24">
        <v>5642412</v>
      </c>
      <c r="D9" s="24">
        <v>5600330.7699999996</v>
      </c>
      <c r="E9" s="2"/>
      <c r="F9" s="2"/>
      <c r="G9" s="2"/>
      <c r="H9" s="2"/>
      <c r="I9" s="2"/>
    </row>
    <row r="10" spans="1:9" ht="21.75" thickBot="1" x14ac:dyDescent="0.5">
      <c r="A10" s="2"/>
      <c r="B10" s="4" t="s">
        <v>67</v>
      </c>
      <c r="C10" s="73">
        <f>SUM(C7:C9)</f>
        <v>33485484.77</v>
      </c>
      <c r="D10" s="73">
        <f>SUM(D7:D9)</f>
        <v>35803391.049999997</v>
      </c>
      <c r="E10" s="2"/>
      <c r="F10" s="2"/>
      <c r="G10" s="2"/>
      <c r="H10" s="2"/>
      <c r="I10" s="2"/>
    </row>
    <row r="11" spans="1:9" ht="21.75" thickTop="1" x14ac:dyDescent="0.45">
      <c r="A11" s="2"/>
      <c r="B11" s="2"/>
      <c r="C11" s="2"/>
      <c r="D11" s="2"/>
      <c r="E11" s="2"/>
      <c r="F11" s="2"/>
      <c r="G11" s="2"/>
      <c r="H11" s="2"/>
      <c r="I11" s="2"/>
    </row>
    <row r="12" spans="1:9" ht="21" x14ac:dyDescent="0.45">
      <c r="A12" s="2"/>
      <c r="B12" s="2"/>
      <c r="C12" s="2"/>
      <c r="D12" s="2"/>
      <c r="E12" s="2"/>
      <c r="F12" s="2"/>
      <c r="G12" s="2"/>
      <c r="H12" s="2"/>
      <c r="I12" s="2"/>
    </row>
    <row r="13" spans="1:9" ht="21" x14ac:dyDescent="0.45">
      <c r="A13" s="2"/>
      <c r="B13" s="2"/>
      <c r="C13" s="2"/>
      <c r="D13" s="2"/>
      <c r="E13" s="2"/>
      <c r="F13" s="2"/>
      <c r="G13" s="2"/>
      <c r="H13" s="2"/>
      <c r="I13" s="2"/>
    </row>
    <row r="14" spans="1:9" ht="21" x14ac:dyDescent="0.45">
      <c r="A14" s="2"/>
      <c r="B14" s="2"/>
      <c r="C14" s="2"/>
      <c r="D14" s="2"/>
      <c r="E14" s="2"/>
      <c r="F14" s="2"/>
      <c r="G14" s="2"/>
      <c r="H14" s="2"/>
      <c r="I14" s="2"/>
    </row>
    <row r="15" spans="1:9" ht="21" x14ac:dyDescent="0.45">
      <c r="A15" s="2"/>
      <c r="B15" s="2"/>
      <c r="C15" s="2"/>
      <c r="D15" s="2"/>
      <c r="E15" s="2"/>
      <c r="F15" s="2"/>
      <c r="G15" s="2"/>
      <c r="H15" s="2"/>
      <c r="I15" s="2"/>
    </row>
    <row r="16" spans="1:9" ht="21" x14ac:dyDescent="0.45">
      <c r="A16" s="2"/>
      <c r="B16" s="2"/>
      <c r="C16" s="2"/>
      <c r="D16" s="2"/>
      <c r="E16" s="2"/>
      <c r="F16" s="2"/>
      <c r="G16" s="2"/>
      <c r="H16" s="2"/>
      <c r="I16" s="2"/>
    </row>
    <row r="17" spans="1:9" ht="21" x14ac:dyDescent="0.45">
      <c r="A17" s="2"/>
      <c r="B17" s="2"/>
      <c r="C17" s="2"/>
      <c r="D17" s="2"/>
      <c r="E17" s="2"/>
      <c r="F17" s="2"/>
      <c r="G17" s="2"/>
      <c r="H17" s="2"/>
      <c r="I17" s="2"/>
    </row>
    <row r="18" spans="1:9" ht="21" x14ac:dyDescent="0.45">
      <c r="A18" s="2"/>
      <c r="B18" s="2"/>
      <c r="C18" s="2"/>
      <c r="D18" s="2"/>
      <c r="E18" s="2"/>
      <c r="F18" s="2"/>
      <c r="G18" s="2"/>
      <c r="H18" s="2"/>
      <c r="I18" s="2"/>
    </row>
    <row r="19" spans="1:9" ht="21" x14ac:dyDescent="0.45">
      <c r="A19" s="2"/>
      <c r="B19" s="2"/>
      <c r="C19" s="2"/>
      <c r="D19" s="2"/>
      <c r="E19" s="2"/>
      <c r="F19" s="2"/>
      <c r="G19" s="2"/>
      <c r="H19" s="2"/>
      <c r="I19" s="2"/>
    </row>
    <row r="20" spans="1:9" ht="21" x14ac:dyDescent="0.45">
      <c r="A20" s="2"/>
      <c r="B20" s="2"/>
      <c r="C20" s="2"/>
      <c r="D20" s="2"/>
      <c r="E20" s="2"/>
      <c r="F20" s="2"/>
      <c r="G20" s="2"/>
      <c r="H20" s="2"/>
      <c r="I20" s="2"/>
    </row>
    <row r="21" spans="1:9" ht="21" x14ac:dyDescent="0.45">
      <c r="A21" s="2"/>
      <c r="B21" s="2"/>
      <c r="C21" s="2"/>
      <c r="D21" s="2"/>
      <c r="E21" s="2"/>
      <c r="F21" s="2"/>
      <c r="G21" s="2"/>
      <c r="H21" s="2"/>
      <c r="I21" s="2"/>
    </row>
    <row r="22" spans="1:9" ht="21" x14ac:dyDescent="0.45">
      <c r="A22" s="2"/>
      <c r="B22" s="2"/>
      <c r="C22" s="2"/>
      <c r="D22" s="2"/>
      <c r="E22" s="2"/>
      <c r="F22" s="2"/>
      <c r="G22" s="2"/>
      <c r="H22" s="2"/>
      <c r="I22" s="2"/>
    </row>
    <row r="23" spans="1:9" ht="21" x14ac:dyDescent="0.45">
      <c r="A23" s="2"/>
      <c r="B23" s="2"/>
      <c r="C23" s="2"/>
      <c r="D23" s="2"/>
      <c r="E23" s="2"/>
      <c r="F23" s="2"/>
      <c r="G23" s="2"/>
      <c r="H23" s="2"/>
      <c r="I23" s="2"/>
    </row>
    <row r="24" spans="1:9" ht="21" x14ac:dyDescent="0.45">
      <c r="A24" s="2"/>
      <c r="B24" s="2"/>
      <c r="C24" s="2"/>
      <c r="D24" s="2"/>
      <c r="E24" s="2"/>
      <c r="F24" s="2"/>
      <c r="G24" s="2"/>
      <c r="H24" s="2"/>
      <c r="I24" s="2"/>
    </row>
    <row r="25" spans="1:9" ht="21" x14ac:dyDescent="0.45">
      <c r="A25" s="2"/>
      <c r="B25" s="2"/>
      <c r="C25" s="2"/>
      <c r="D25" s="2"/>
      <c r="E25" s="2"/>
      <c r="F25" s="2"/>
      <c r="G25" s="2"/>
      <c r="H25" s="2"/>
      <c r="I25" s="2"/>
    </row>
    <row r="26" spans="1:9" ht="21" x14ac:dyDescent="0.45">
      <c r="A26" s="2"/>
      <c r="B26" s="2"/>
      <c r="C26" s="2"/>
      <c r="D26" s="2"/>
      <c r="E26" s="2"/>
      <c r="F26" s="2"/>
      <c r="G26" s="2"/>
      <c r="H26" s="2"/>
      <c r="I26" s="2"/>
    </row>
    <row r="27" spans="1:9" ht="21" x14ac:dyDescent="0.45">
      <c r="A27" s="2"/>
      <c r="B27" s="2"/>
      <c r="C27" s="2"/>
      <c r="D27" s="2"/>
      <c r="E27" s="2"/>
      <c r="F27" s="2"/>
      <c r="G27" s="2"/>
      <c r="H27" s="2"/>
      <c r="I27" s="2"/>
    </row>
    <row r="28" spans="1:9" ht="21" x14ac:dyDescent="0.45">
      <c r="A28" s="2"/>
      <c r="B28" s="2"/>
      <c r="C28" s="2"/>
      <c r="D28" s="2"/>
      <c r="E28" s="2"/>
      <c r="F28" s="2"/>
      <c r="G28" s="2"/>
      <c r="H28" s="2"/>
      <c r="I28" s="2"/>
    </row>
    <row r="29" spans="1:9" ht="21" x14ac:dyDescent="0.45">
      <c r="A29" s="2"/>
      <c r="B29" s="2"/>
      <c r="C29" s="2"/>
      <c r="D29" s="2"/>
      <c r="E29" s="2"/>
      <c r="F29" s="2"/>
      <c r="G29" s="2"/>
      <c r="H29" s="2"/>
      <c r="I29" s="2"/>
    </row>
    <row r="30" spans="1:9" ht="21" x14ac:dyDescent="0.45">
      <c r="A30" s="2"/>
      <c r="B30" s="2"/>
      <c r="C30" s="2"/>
      <c r="D30" s="2"/>
      <c r="E30" s="2"/>
      <c r="F30" s="2"/>
      <c r="G30" s="2"/>
      <c r="H30" s="2"/>
      <c r="I30" s="2"/>
    </row>
    <row r="31" spans="1:9" ht="21" x14ac:dyDescent="0.45">
      <c r="A31" s="2"/>
      <c r="B31" s="2"/>
      <c r="C31" s="2"/>
      <c r="D31" s="2"/>
      <c r="E31" s="2"/>
      <c r="F31" s="2"/>
      <c r="G31" s="2"/>
      <c r="H31" s="2"/>
      <c r="I31" s="2"/>
    </row>
    <row r="32" spans="1:9" ht="21" x14ac:dyDescent="0.45">
      <c r="A32" s="2"/>
      <c r="B32" s="2"/>
      <c r="C32" s="2"/>
      <c r="D32" s="2"/>
      <c r="E32" s="2"/>
      <c r="F32" s="2"/>
      <c r="G32" s="2"/>
      <c r="H32" s="2"/>
      <c r="I32" s="2"/>
    </row>
    <row r="33" spans="1:9" ht="21" x14ac:dyDescent="0.45">
      <c r="A33" s="2"/>
      <c r="B33" s="2"/>
      <c r="C33" s="2"/>
      <c r="D33" s="2"/>
      <c r="E33" s="2"/>
      <c r="F33" s="2"/>
      <c r="G33" s="2"/>
      <c r="H33" s="2"/>
      <c r="I33" s="2"/>
    </row>
    <row r="34" spans="1:9" ht="21" x14ac:dyDescent="0.45">
      <c r="A34" s="2"/>
      <c r="B34" s="2"/>
      <c r="C34" s="2"/>
      <c r="D34" s="2"/>
      <c r="E34" s="2"/>
      <c r="F34" s="2"/>
      <c r="G34" s="2"/>
      <c r="H34" s="2"/>
      <c r="I34" s="2"/>
    </row>
    <row r="35" spans="1:9" ht="21" x14ac:dyDescent="0.45">
      <c r="A35" s="2"/>
      <c r="B35" s="2"/>
      <c r="C35" s="2"/>
      <c r="D35" s="2"/>
      <c r="E35" s="2"/>
      <c r="F35" s="2"/>
      <c r="G35" s="2"/>
      <c r="H35" s="2"/>
      <c r="I35" s="2"/>
    </row>
    <row r="36" spans="1:9" ht="21" x14ac:dyDescent="0.45">
      <c r="A36" s="2"/>
      <c r="B36" s="2"/>
      <c r="C36" s="2"/>
      <c r="D36" s="2"/>
      <c r="E36" s="2"/>
      <c r="F36" s="2"/>
      <c r="G36" s="2"/>
      <c r="H36" s="2"/>
      <c r="I36" s="2"/>
    </row>
    <row r="37" spans="1:9" ht="21" x14ac:dyDescent="0.45">
      <c r="A37" s="2"/>
      <c r="B37" s="2"/>
      <c r="C37" s="2"/>
      <c r="D37" s="2"/>
      <c r="E37" s="2"/>
      <c r="F37" s="2"/>
      <c r="G37" s="2"/>
      <c r="H37" s="2"/>
      <c r="I37" s="2"/>
    </row>
    <row r="38" spans="1:9" ht="21" x14ac:dyDescent="0.45">
      <c r="A38" s="2"/>
      <c r="B38" s="2"/>
      <c r="C38" s="2"/>
      <c r="D38" s="2"/>
      <c r="E38" s="2"/>
      <c r="F38" s="2"/>
      <c r="G38" s="2"/>
      <c r="H38" s="2"/>
      <c r="I38" s="2"/>
    </row>
    <row r="39" spans="1:9" ht="21" x14ac:dyDescent="0.45">
      <c r="A39" s="2"/>
      <c r="B39" s="2"/>
      <c r="C39" s="2"/>
      <c r="D39" s="2"/>
      <c r="E39" s="2"/>
      <c r="F39" s="2"/>
      <c r="G39" s="2"/>
      <c r="H39" s="2"/>
      <c r="I39" s="2"/>
    </row>
    <row r="40" spans="1:9" ht="21" x14ac:dyDescent="0.45">
      <c r="A40" s="2"/>
      <c r="B40" s="2"/>
      <c r="C40" s="2"/>
      <c r="D40" s="2"/>
      <c r="E40" s="2"/>
      <c r="F40" s="2"/>
      <c r="G40" s="2"/>
      <c r="H40" s="2"/>
      <c r="I40" s="2"/>
    </row>
    <row r="41" spans="1:9" ht="21" x14ac:dyDescent="0.45">
      <c r="A41" s="2"/>
      <c r="B41" s="2"/>
      <c r="C41" s="2"/>
      <c r="D41" s="2"/>
      <c r="E41" s="2"/>
      <c r="F41" s="2"/>
      <c r="G41" s="2"/>
      <c r="H41" s="2"/>
      <c r="I41" s="2"/>
    </row>
  </sheetData>
  <mergeCells count="3">
    <mergeCell ref="A1:D1"/>
    <mergeCell ref="A2:D2"/>
    <mergeCell ref="A3:D3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E15" sqref="E15:E16"/>
    </sheetView>
  </sheetViews>
  <sheetFormatPr defaultRowHeight="14.25" x14ac:dyDescent="0.2"/>
  <cols>
    <col min="5" max="5" width="13.125" customWidth="1"/>
    <col min="6" max="7" width="14.875" customWidth="1"/>
  </cols>
  <sheetData>
    <row r="1" spans="1:7" ht="23.25" x14ac:dyDescent="0.5">
      <c r="A1" s="236" t="s">
        <v>417</v>
      </c>
      <c r="B1" s="236"/>
      <c r="C1" s="236"/>
      <c r="D1" s="236"/>
      <c r="E1" s="236"/>
      <c r="F1" s="236"/>
      <c r="G1" s="236"/>
    </row>
    <row r="2" spans="1:7" ht="23.25" x14ac:dyDescent="0.5">
      <c r="A2" s="236" t="s">
        <v>2</v>
      </c>
      <c r="B2" s="236"/>
      <c r="C2" s="236"/>
      <c r="D2" s="236"/>
      <c r="E2" s="236"/>
      <c r="F2" s="236"/>
      <c r="G2" s="236"/>
    </row>
    <row r="3" spans="1:7" ht="23.25" x14ac:dyDescent="0.5">
      <c r="A3" s="236" t="s">
        <v>418</v>
      </c>
      <c r="B3" s="236"/>
      <c r="C3" s="236"/>
      <c r="D3" s="236"/>
      <c r="E3" s="236"/>
      <c r="F3" s="236"/>
      <c r="G3" s="236"/>
    </row>
    <row r="4" spans="1:7" ht="19.5" x14ac:dyDescent="0.25">
      <c r="A4" s="176"/>
      <c r="B4" s="176"/>
      <c r="C4" s="176"/>
      <c r="D4" s="176"/>
      <c r="E4" s="176"/>
      <c r="F4" s="176"/>
      <c r="G4" s="176"/>
    </row>
    <row r="5" spans="1:7" ht="23.25" x14ac:dyDescent="0.5">
      <c r="A5" s="6"/>
      <c r="B5" s="6"/>
      <c r="C5" s="6"/>
      <c r="D5" s="6"/>
      <c r="E5" s="6"/>
      <c r="F5" s="6"/>
      <c r="G5" s="6"/>
    </row>
    <row r="6" spans="1:7" ht="23.25" x14ac:dyDescent="0.5">
      <c r="A6" s="7" t="s">
        <v>495</v>
      </c>
      <c r="B6" s="7"/>
      <c r="C6" s="7"/>
      <c r="D6" s="6"/>
      <c r="E6" s="6"/>
      <c r="F6" s="195" t="s">
        <v>21</v>
      </c>
      <c r="G6" s="195" t="s">
        <v>22</v>
      </c>
    </row>
    <row r="7" spans="1:7" ht="23.25" x14ac:dyDescent="0.5">
      <c r="A7" s="6"/>
      <c r="B7" s="6"/>
      <c r="C7" s="6"/>
      <c r="D7" s="6"/>
      <c r="E7" s="6"/>
      <c r="F7" s="6"/>
      <c r="G7" s="6"/>
    </row>
    <row r="8" spans="1:7" ht="23.25" x14ac:dyDescent="0.5">
      <c r="A8" s="6"/>
      <c r="B8" s="6" t="s">
        <v>439</v>
      </c>
      <c r="C8" s="6"/>
      <c r="D8" s="6"/>
      <c r="E8" s="6"/>
      <c r="F8" s="6"/>
      <c r="G8" s="74">
        <v>21600</v>
      </c>
    </row>
    <row r="9" spans="1:7" ht="24" thickBot="1" x14ac:dyDescent="0.55000000000000004">
      <c r="A9" s="6"/>
      <c r="B9" s="195" t="s">
        <v>67</v>
      </c>
      <c r="C9" s="6"/>
      <c r="D9" s="6"/>
      <c r="E9" s="6"/>
      <c r="F9" s="6"/>
      <c r="G9" s="188">
        <f>SUM(G8)</f>
        <v>21600</v>
      </c>
    </row>
    <row r="10" spans="1:7" ht="24" thickTop="1" x14ac:dyDescent="0.5">
      <c r="A10" s="6"/>
      <c r="B10" s="6"/>
      <c r="C10" s="6"/>
      <c r="D10" s="6"/>
      <c r="E10" s="6"/>
      <c r="F10" s="6"/>
      <c r="G10" s="6"/>
    </row>
  </sheetData>
  <mergeCells count="3">
    <mergeCell ref="A1:G1"/>
    <mergeCell ref="A2:G2"/>
    <mergeCell ref="A3:G3"/>
  </mergeCells>
  <pageMargins left="0.7" right="0.7" top="0.75" bottom="0.75" header="0.3" footer="0.3"/>
  <pageSetup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workbookViewId="0">
      <selection activeCell="I12" sqref="I12"/>
    </sheetView>
  </sheetViews>
  <sheetFormatPr defaultRowHeight="14.25" x14ac:dyDescent="0.2"/>
  <cols>
    <col min="1" max="1" width="19.625" customWidth="1"/>
    <col min="2" max="2" width="10" customWidth="1"/>
    <col min="3" max="3" width="10.75" customWidth="1"/>
    <col min="4" max="4" width="11.125" customWidth="1"/>
    <col min="5" max="5" width="10.875" customWidth="1"/>
    <col min="6" max="6" width="10.75" customWidth="1"/>
    <col min="7" max="7" width="11.25" customWidth="1"/>
  </cols>
  <sheetData>
    <row r="1" spans="1:9" ht="21" x14ac:dyDescent="0.45">
      <c r="A1" s="237" t="s">
        <v>0</v>
      </c>
      <c r="B1" s="237"/>
      <c r="C1" s="237"/>
      <c r="D1" s="237"/>
      <c r="E1" s="237"/>
      <c r="F1" s="237"/>
      <c r="G1" s="237"/>
      <c r="H1" s="2"/>
      <c r="I1" s="2"/>
    </row>
    <row r="2" spans="1:9" ht="21" x14ac:dyDescent="0.45">
      <c r="A2" s="237" t="s">
        <v>82</v>
      </c>
      <c r="B2" s="237"/>
      <c r="C2" s="237"/>
      <c r="D2" s="237"/>
      <c r="E2" s="237"/>
      <c r="F2" s="237"/>
      <c r="G2" s="237"/>
      <c r="H2" s="2"/>
      <c r="I2" s="2"/>
    </row>
    <row r="3" spans="1:9" ht="21" x14ac:dyDescent="0.45">
      <c r="A3" s="237" t="s">
        <v>24</v>
      </c>
      <c r="B3" s="237"/>
      <c r="C3" s="237"/>
      <c r="D3" s="237"/>
      <c r="E3" s="237"/>
      <c r="F3" s="237"/>
      <c r="G3" s="237"/>
      <c r="H3" s="2"/>
      <c r="I3" s="2"/>
    </row>
    <row r="4" spans="1:9" ht="21" x14ac:dyDescent="0.45">
      <c r="A4" s="237" t="s">
        <v>74</v>
      </c>
      <c r="B4" s="237"/>
      <c r="C4" s="237"/>
      <c r="D4" s="237"/>
      <c r="E4" s="237"/>
      <c r="F4" s="237"/>
      <c r="G4" s="237"/>
      <c r="H4" s="2"/>
      <c r="I4" s="2"/>
    </row>
    <row r="5" spans="1:9" ht="21" x14ac:dyDescent="0.45">
      <c r="A5" s="4"/>
      <c r="B5" s="4"/>
      <c r="C5" s="2"/>
      <c r="D5" s="2"/>
      <c r="E5" s="2"/>
      <c r="F5" s="2"/>
      <c r="G5" s="2"/>
      <c r="H5" s="2"/>
      <c r="I5" s="2"/>
    </row>
    <row r="6" spans="1:9" ht="21" x14ac:dyDescent="0.45">
      <c r="A6" s="4" t="s">
        <v>496</v>
      </c>
      <c r="B6" s="4"/>
      <c r="C6" s="2"/>
      <c r="D6" s="2"/>
      <c r="E6" s="2"/>
      <c r="F6" s="2"/>
      <c r="G6" s="2"/>
      <c r="H6" s="2"/>
      <c r="I6" s="2"/>
    </row>
    <row r="7" spans="1:9" ht="21" x14ac:dyDescent="0.45">
      <c r="A7" s="2"/>
      <c r="B7" s="2"/>
      <c r="C7" s="2"/>
      <c r="D7" s="2"/>
      <c r="E7" s="2"/>
      <c r="F7" s="2"/>
      <c r="G7" s="2"/>
      <c r="H7" s="2"/>
      <c r="I7" s="2"/>
    </row>
    <row r="8" spans="1:9" ht="21" x14ac:dyDescent="0.45">
      <c r="A8" s="36" t="s">
        <v>87</v>
      </c>
      <c r="B8" s="245">
        <v>2561</v>
      </c>
      <c r="C8" s="247"/>
      <c r="D8" s="248"/>
      <c r="E8" s="247">
        <v>2560</v>
      </c>
      <c r="F8" s="247"/>
      <c r="G8" s="248"/>
      <c r="H8" s="2"/>
      <c r="I8" s="2"/>
    </row>
    <row r="9" spans="1:9" ht="21" x14ac:dyDescent="0.45">
      <c r="A9" s="37"/>
      <c r="B9" s="20" t="s">
        <v>83</v>
      </c>
      <c r="C9" s="20" t="s">
        <v>84</v>
      </c>
      <c r="D9" s="20" t="s">
        <v>84</v>
      </c>
      <c r="E9" s="20" t="s">
        <v>83</v>
      </c>
      <c r="F9" s="20" t="s">
        <v>84</v>
      </c>
      <c r="G9" s="20" t="s">
        <v>84</v>
      </c>
      <c r="H9" s="2"/>
      <c r="I9" s="2"/>
    </row>
    <row r="10" spans="1:9" ht="21" x14ac:dyDescent="0.45">
      <c r="A10" s="17"/>
      <c r="B10" s="15"/>
      <c r="C10" s="15" t="s">
        <v>85</v>
      </c>
      <c r="D10" s="15" t="s">
        <v>86</v>
      </c>
      <c r="E10" s="15"/>
      <c r="F10" s="15" t="s">
        <v>85</v>
      </c>
      <c r="G10" s="15" t="s">
        <v>86</v>
      </c>
      <c r="H10" s="2"/>
      <c r="I10" s="2"/>
    </row>
    <row r="11" spans="1:9" ht="21" x14ac:dyDescent="0.45">
      <c r="A11" s="10" t="s">
        <v>88</v>
      </c>
      <c r="B11" s="30">
        <v>2561</v>
      </c>
      <c r="C11" s="30">
        <v>2</v>
      </c>
      <c r="D11" s="12">
        <v>7416</v>
      </c>
      <c r="E11" s="30" t="s">
        <v>89</v>
      </c>
      <c r="F11" s="30" t="s">
        <v>89</v>
      </c>
      <c r="G11" s="30" t="s">
        <v>89</v>
      </c>
      <c r="H11" s="2"/>
      <c r="I11" s="2"/>
    </row>
    <row r="12" spans="1:9" ht="21" x14ac:dyDescent="0.45">
      <c r="A12" s="29"/>
      <c r="B12" s="29"/>
      <c r="C12" s="29"/>
      <c r="D12" s="29"/>
      <c r="E12" s="29"/>
      <c r="F12" s="29"/>
      <c r="G12" s="29"/>
      <c r="H12" s="2"/>
      <c r="I12" s="2"/>
    </row>
    <row r="13" spans="1:9" ht="21" x14ac:dyDescent="0.45">
      <c r="A13" s="22" t="s">
        <v>67</v>
      </c>
      <c r="B13" s="38"/>
      <c r="C13" s="8">
        <v>2</v>
      </c>
      <c r="D13" s="39">
        <v>7416</v>
      </c>
      <c r="E13" s="8" t="s">
        <v>89</v>
      </c>
      <c r="F13" s="8" t="s">
        <v>89</v>
      </c>
      <c r="G13" s="8" t="s">
        <v>89</v>
      </c>
      <c r="H13" s="2"/>
      <c r="I13" s="2"/>
    </row>
    <row r="14" spans="1:9" ht="21" x14ac:dyDescent="0.45">
      <c r="A14" s="2"/>
      <c r="B14" s="2"/>
      <c r="C14" s="2"/>
      <c r="D14" s="2"/>
      <c r="E14" s="2"/>
      <c r="F14" s="2"/>
      <c r="G14" s="2"/>
      <c r="H14" s="2"/>
      <c r="I14" s="2"/>
    </row>
    <row r="15" spans="1:9" ht="21" x14ac:dyDescent="0.45">
      <c r="A15" s="2"/>
      <c r="B15" s="2"/>
      <c r="C15" s="2"/>
      <c r="D15" s="2"/>
      <c r="E15" s="2"/>
      <c r="F15" s="2"/>
      <c r="G15" s="2"/>
      <c r="H15" s="2"/>
      <c r="I15" s="2"/>
    </row>
    <row r="16" spans="1:9" ht="21" x14ac:dyDescent="0.45">
      <c r="A16" s="2"/>
      <c r="B16" s="2"/>
      <c r="C16" s="2"/>
      <c r="D16" s="2"/>
      <c r="E16" s="2"/>
      <c r="F16" s="2"/>
      <c r="G16" s="2"/>
      <c r="H16" s="2"/>
      <c r="I16" s="2"/>
    </row>
    <row r="17" spans="1:9" ht="21" x14ac:dyDescent="0.45">
      <c r="A17" s="2"/>
      <c r="B17" s="2"/>
      <c r="C17" s="2"/>
      <c r="D17" s="2"/>
      <c r="E17" s="2"/>
      <c r="F17" s="2"/>
      <c r="G17" s="2"/>
      <c r="H17" s="2"/>
      <c r="I17" s="2"/>
    </row>
    <row r="18" spans="1:9" ht="21" x14ac:dyDescent="0.45">
      <c r="A18" s="2"/>
      <c r="B18" s="2"/>
      <c r="C18" s="2"/>
      <c r="D18" s="2"/>
      <c r="E18" s="2"/>
      <c r="F18" s="2"/>
      <c r="G18" s="2"/>
      <c r="H18" s="2"/>
      <c r="I18" s="2"/>
    </row>
    <row r="19" spans="1:9" ht="21" x14ac:dyDescent="0.45">
      <c r="A19" s="2"/>
      <c r="B19" s="2"/>
      <c r="C19" s="2"/>
      <c r="D19" s="2"/>
      <c r="E19" s="2"/>
      <c r="F19" s="2"/>
      <c r="G19" s="2"/>
      <c r="H19" s="2"/>
      <c r="I19" s="2"/>
    </row>
    <row r="20" spans="1:9" ht="21" x14ac:dyDescent="0.45">
      <c r="A20" s="2"/>
      <c r="B20" s="2"/>
      <c r="C20" s="2"/>
      <c r="D20" s="2"/>
      <c r="E20" s="2"/>
      <c r="F20" s="2"/>
      <c r="G20" s="2"/>
      <c r="H20" s="2"/>
      <c r="I20" s="2"/>
    </row>
    <row r="21" spans="1:9" ht="21" x14ac:dyDescent="0.45">
      <c r="A21" s="2"/>
      <c r="B21" s="2"/>
      <c r="C21" s="2"/>
      <c r="D21" s="2"/>
      <c r="E21" s="2"/>
      <c r="F21" s="2"/>
      <c r="G21" s="2"/>
      <c r="H21" s="2"/>
      <c r="I21" s="2"/>
    </row>
    <row r="22" spans="1:9" ht="21" x14ac:dyDescent="0.45">
      <c r="A22" s="2"/>
      <c r="B22" s="2"/>
      <c r="C22" s="2"/>
      <c r="D22" s="2"/>
      <c r="E22" s="2"/>
      <c r="F22" s="2"/>
      <c r="G22" s="2"/>
      <c r="H22" s="2"/>
      <c r="I22" s="2"/>
    </row>
    <row r="23" spans="1:9" ht="21" x14ac:dyDescent="0.45">
      <c r="A23" s="2"/>
      <c r="B23" s="2"/>
      <c r="C23" s="2"/>
      <c r="D23" s="2"/>
      <c r="E23" s="2"/>
      <c r="F23" s="2"/>
      <c r="G23" s="2"/>
      <c r="H23" s="2"/>
      <c r="I23" s="2"/>
    </row>
    <row r="24" spans="1:9" ht="21" x14ac:dyDescent="0.45">
      <c r="A24" s="2"/>
      <c r="B24" s="2"/>
      <c r="C24" s="2"/>
      <c r="D24" s="2"/>
      <c r="E24" s="2"/>
      <c r="F24" s="2"/>
      <c r="G24" s="2"/>
      <c r="H24" s="2"/>
      <c r="I24" s="2"/>
    </row>
    <row r="25" spans="1:9" ht="21" x14ac:dyDescent="0.45">
      <c r="A25" s="2"/>
      <c r="B25" s="2"/>
      <c r="C25" s="2"/>
      <c r="D25" s="2"/>
      <c r="E25" s="2"/>
      <c r="F25" s="2"/>
      <c r="G25" s="2"/>
      <c r="H25" s="2"/>
      <c r="I25" s="2"/>
    </row>
    <row r="26" spans="1:9" ht="21" x14ac:dyDescent="0.45">
      <c r="A26" s="2"/>
      <c r="B26" s="2"/>
      <c r="C26" s="2"/>
      <c r="D26" s="2"/>
      <c r="E26" s="2"/>
      <c r="F26" s="2"/>
      <c r="G26" s="2"/>
      <c r="H26" s="2"/>
      <c r="I26" s="2"/>
    </row>
    <row r="27" spans="1:9" ht="21" x14ac:dyDescent="0.45">
      <c r="A27" s="2"/>
      <c r="B27" s="2"/>
      <c r="C27" s="2"/>
      <c r="D27" s="2"/>
      <c r="E27" s="2"/>
      <c r="F27" s="2"/>
      <c r="G27" s="2"/>
      <c r="H27" s="2"/>
      <c r="I27" s="2"/>
    </row>
    <row r="28" spans="1:9" ht="21" x14ac:dyDescent="0.45">
      <c r="A28" s="2"/>
      <c r="B28" s="2"/>
      <c r="C28" s="2"/>
      <c r="D28" s="2"/>
      <c r="E28" s="2"/>
      <c r="F28" s="2"/>
      <c r="G28" s="2"/>
      <c r="H28" s="2"/>
      <c r="I28" s="2"/>
    </row>
    <row r="29" spans="1:9" ht="21" x14ac:dyDescent="0.45">
      <c r="A29" s="2"/>
      <c r="B29" s="2"/>
      <c r="C29" s="2"/>
      <c r="D29" s="2"/>
      <c r="E29" s="2"/>
      <c r="F29" s="2"/>
      <c r="G29" s="2"/>
      <c r="H29" s="2"/>
      <c r="I29" s="2"/>
    </row>
    <row r="30" spans="1:9" ht="21" x14ac:dyDescent="0.45">
      <c r="A30" s="2"/>
      <c r="B30" s="2"/>
      <c r="C30" s="2"/>
      <c r="D30" s="2"/>
      <c r="E30" s="2"/>
      <c r="F30" s="2"/>
      <c r="G30" s="2"/>
      <c r="H30" s="2"/>
      <c r="I30" s="2"/>
    </row>
    <row r="31" spans="1:9" ht="21" x14ac:dyDescent="0.45">
      <c r="A31" s="2"/>
      <c r="B31" s="2"/>
      <c r="C31" s="2"/>
      <c r="D31" s="2"/>
      <c r="E31" s="2"/>
      <c r="F31" s="2"/>
      <c r="G31" s="2"/>
      <c r="H31" s="2"/>
      <c r="I31" s="2"/>
    </row>
    <row r="32" spans="1:9" ht="21" x14ac:dyDescent="0.45">
      <c r="A32" s="2"/>
      <c r="B32" s="2"/>
      <c r="C32" s="2"/>
      <c r="D32" s="2"/>
      <c r="E32" s="2"/>
      <c r="F32" s="2"/>
      <c r="G32" s="2"/>
      <c r="H32" s="2"/>
      <c r="I32" s="2"/>
    </row>
    <row r="33" spans="1:9" ht="21" x14ac:dyDescent="0.45">
      <c r="A33" s="2"/>
      <c r="B33" s="2"/>
      <c r="C33" s="2"/>
      <c r="D33" s="2"/>
      <c r="E33" s="2"/>
      <c r="F33" s="2"/>
      <c r="G33" s="2"/>
      <c r="H33" s="2"/>
      <c r="I33" s="2"/>
    </row>
    <row r="34" spans="1:9" ht="21" x14ac:dyDescent="0.45">
      <c r="A34" s="2"/>
      <c r="B34" s="2"/>
      <c r="C34" s="2"/>
      <c r="D34" s="2"/>
      <c r="E34" s="2"/>
      <c r="F34" s="2"/>
      <c r="G34" s="2"/>
      <c r="H34" s="2"/>
      <c r="I34" s="2"/>
    </row>
    <row r="35" spans="1:9" ht="21" x14ac:dyDescent="0.45">
      <c r="A35" s="2"/>
      <c r="B35" s="2"/>
      <c r="C35" s="2"/>
      <c r="D35" s="2"/>
      <c r="E35" s="2"/>
      <c r="F35" s="2"/>
      <c r="G35" s="2"/>
      <c r="H35" s="2"/>
      <c r="I35" s="2"/>
    </row>
    <row r="36" spans="1:9" ht="21" x14ac:dyDescent="0.45">
      <c r="A36" s="2"/>
      <c r="B36" s="2"/>
      <c r="C36" s="2"/>
      <c r="D36" s="2"/>
      <c r="E36" s="2"/>
      <c r="F36" s="2"/>
      <c r="G36" s="2"/>
      <c r="H36" s="2"/>
      <c r="I36" s="2"/>
    </row>
    <row r="37" spans="1:9" ht="21" x14ac:dyDescent="0.45">
      <c r="A37" s="2"/>
      <c r="B37" s="2"/>
      <c r="C37" s="2"/>
      <c r="D37" s="2"/>
      <c r="E37" s="2"/>
      <c r="F37" s="2"/>
      <c r="G37" s="2"/>
      <c r="H37" s="2"/>
      <c r="I37" s="2"/>
    </row>
    <row r="38" spans="1:9" ht="21" x14ac:dyDescent="0.45">
      <c r="A38" s="2"/>
      <c r="B38" s="2"/>
      <c r="C38" s="2"/>
      <c r="D38" s="2"/>
      <c r="E38" s="2"/>
      <c r="F38" s="2"/>
      <c r="G38" s="2"/>
      <c r="H38" s="2"/>
      <c r="I38" s="2"/>
    </row>
    <row r="39" spans="1:9" ht="21" x14ac:dyDescent="0.45">
      <c r="A39" s="2"/>
      <c r="B39" s="2"/>
      <c r="C39" s="2"/>
      <c r="D39" s="2"/>
      <c r="E39" s="2"/>
      <c r="F39" s="2"/>
      <c r="G39" s="2"/>
      <c r="H39" s="2"/>
      <c r="I39" s="2"/>
    </row>
    <row r="40" spans="1:9" ht="21" x14ac:dyDescent="0.45">
      <c r="A40" s="2"/>
      <c r="B40" s="2"/>
      <c r="C40" s="2"/>
      <c r="D40" s="2"/>
      <c r="E40" s="2"/>
      <c r="F40" s="2"/>
      <c r="G40" s="2"/>
      <c r="H40" s="2"/>
      <c r="I40" s="2"/>
    </row>
    <row r="41" spans="1:9" ht="21" x14ac:dyDescent="0.45">
      <c r="A41" s="2"/>
      <c r="B41" s="2"/>
      <c r="C41" s="2"/>
      <c r="D41" s="2"/>
      <c r="E41" s="2"/>
      <c r="F41" s="2"/>
      <c r="G41" s="2"/>
      <c r="H41" s="2"/>
      <c r="I41" s="2"/>
    </row>
    <row r="42" spans="1:9" ht="21" x14ac:dyDescent="0.45">
      <c r="A42" s="2"/>
      <c r="B42" s="2"/>
      <c r="C42" s="2"/>
      <c r="D42" s="2"/>
      <c r="E42" s="2"/>
      <c r="F42" s="2"/>
      <c r="G42" s="2"/>
      <c r="H42" s="2"/>
      <c r="I42" s="2"/>
    </row>
    <row r="43" spans="1:9" ht="21" x14ac:dyDescent="0.45">
      <c r="A43" s="2"/>
      <c r="B43" s="2"/>
      <c r="C43" s="2"/>
      <c r="D43" s="2"/>
      <c r="E43" s="2"/>
      <c r="F43" s="2"/>
      <c r="G43" s="2"/>
      <c r="H43" s="2"/>
      <c r="I43" s="2"/>
    </row>
    <row r="44" spans="1:9" ht="21" x14ac:dyDescent="0.45">
      <c r="A44" s="2"/>
      <c r="B44" s="2"/>
      <c r="C44" s="2"/>
      <c r="D44" s="2"/>
      <c r="E44" s="2"/>
      <c r="F44" s="2"/>
      <c r="G44" s="2"/>
      <c r="H44" s="2"/>
      <c r="I44" s="2"/>
    </row>
    <row r="45" spans="1:9" ht="21" x14ac:dyDescent="0.45">
      <c r="A45" s="2"/>
      <c r="B45" s="2"/>
      <c r="C45" s="2"/>
      <c r="D45" s="2"/>
      <c r="E45" s="2"/>
      <c r="F45" s="2"/>
      <c r="G45" s="2"/>
      <c r="H45" s="2"/>
      <c r="I45" s="2"/>
    </row>
    <row r="46" spans="1:9" ht="21" x14ac:dyDescent="0.45">
      <c r="A46" s="2"/>
      <c r="B46" s="2"/>
      <c r="C46" s="2"/>
      <c r="D46" s="2"/>
      <c r="E46" s="2"/>
      <c r="F46" s="2"/>
      <c r="G46" s="2"/>
      <c r="H46" s="2"/>
      <c r="I46" s="2"/>
    </row>
    <row r="47" spans="1:9" ht="21" x14ac:dyDescent="0.45">
      <c r="A47" s="2"/>
      <c r="B47" s="2"/>
      <c r="C47" s="2"/>
      <c r="D47" s="2"/>
      <c r="E47" s="2"/>
      <c r="F47" s="2"/>
      <c r="G47" s="2"/>
      <c r="H47" s="2"/>
      <c r="I47" s="2"/>
    </row>
    <row r="48" spans="1:9" ht="21" x14ac:dyDescent="0.45">
      <c r="A48" s="2"/>
      <c r="B48" s="2"/>
      <c r="C48" s="2"/>
      <c r="D48" s="2"/>
      <c r="E48" s="2"/>
      <c r="F48" s="2"/>
      <c r="G48" s="2"/>
      <c r="H48" s="2"/>
      <c r="I48" s="2"/>
    </row>
    <row r="49" spans="1:9" ht="21" x14ac:dyDescent="0.45">
      <c r="A49" s="2"/>
      <c r="B49" s="2"/>
      <c r="C49" s="2"/>
      <c r="D49" s="2"/>
      <c r="E49" s="2"/>
      <c r="F49" s="2"/>
      <c r="G49" s="2"/>
      <c r="H49" s="2"/>
      <c r="I49" s="2"/>
    </row>
    <row r="50" spans="1:9" ht="21" x14ac:dyDescent="0.45">
      <c r="A50" s="2"/>
      <c r="B50" s="2"/>
      <c r="C50" s="2"/>
      <c r="D50" s="2"/>
      <c r="E50" s="2"/>
      <c r="F50" s="2"/>
      <c r="G50" s="2"/>
      <c r="H50" s="2"/>
      <c r="I50" s="2"/>
    </row>
    <row r="51" spans="1:9" ht="21" x14ac:dyDescent="0.45">
      <c r="A51" s="2"/>
      <c r="B51" s="2"/>
      <c r="C51" s="2"/>
      <c r="D51" s="2"/>
      <c r="E51" s="2"/>
      <c r="F51" s="2"/>
      <c r="G51" s="2"/>
      <c r="H51" s="2"/>
      <c r="I51" s="2"/>
    </row>
    <row r="52" spans="1:9" ht="21" x14ac:dyDescent="0.45">
      <c r="A52" s="2"/>
      <c r="B52" s="2"/>
      <c r="C52" s="2"/>
      <c r="D52" s="2"/>
      <c r="E52" s="2"/>
      <c r="F52" s="2"/>
      <c r="G52" s="2"/>
      <c r="H52" s="2"/>
      <c r="I52" s="2"/>
    </row>
    <row r="53" spans="1:9" ht="21" x14ac:dyDescent="0.45">
      <c r="A53" s="2"/>
      <c r="B53" s="2"/>
      <c r="C53" s="2"/>
      <c r="D53" s="2"/>
      <c r="E53" s="2"/>
      <c r="F53" s="2"/>
      <c r="G53" s="2"/>
      <c r="H53" s="2"/>
      <c r="I53" s="2"/>
    </row>
    <row r="54" spans="1:9" ht="21" x14ac:dyDescent="0.45">
      <c r="A54" s="2"/>
      <c r="B54" s="2"/>
      <c r="C54" s="2"/>
      <c r="D54" s="2"/>
      <c r="E54" s="2"/>
      <c r="F54" s="2"/>
      <c r="G54" s="2"/>
      <c r="H54" s="2"/>
      <c r="I54" s="2"/>
    </row>
    <row r="55" spans="1:9" ht="21" x14ac:dyDescent="0.45">
      <c r="A55" s="2"/>
      <c r="B55" s="2"/>
      <c r="C55" s="2"/>
      <c r="D55" s="2"/>
      <c r="E55" s="2"/>
      <c r="F55" s="2"/>
      <c r="G55" s="2"/>
      <c r="H55" s="2"/>
      <c r="I55" s="2"/>
    </row>
  </sheetData>
  <mergeCells count="6">
    <mergeCell ref="B8:D8"/>
    <mergeCell ref="E8:G8"/>
    <mergeCell ref="A1:G1"/>
    <mergeCell ref="A2:G2"/>
    <mergeCell ref="A3:G3"/>
    <mergeCell ref="A4:G4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workbookViewId="0">
      <selection activeCell="E11" sqref="E11"/>
    </sheetView>
  </sheetViews>
  <sheetFormatPr defaultRowHeight="14.25" x14ac:dyDescent="0.2"/>
  <cols>
    <col min="1" max="1" width="31.25" customWidth="1"/>
    <col min="2" max="2" width="32.125" customWidth="1"/>
    <col min="3" max="3" width="18.625" customWidth="1"/>
  </cols>
  <sheetData>
    <row r="1" spans="1:9" ht="21" x14ac:dyDescent="0.45">
      <c r="A1" s="237" t="s">
        <v>0</v>
      </c>
      <c r="B1" s="237"/>
      <c r="C1" s="237"/>
      <c r="D1" s="2"/>
      <c r="E1" s="2"/>
      <c r="F1" s="2"/>
      <c r="G1" s="2"/>
      <c r="H1" s="2"/>
      <c r="I1" s="2"/>
    </row>
    <row r="2" spans="1:9" ht="21" x14ac:dyDescent="0.45">
      <c r="A2" s="237" t="s">
        <v>82</v>
      </c>
      <c r="B2" s="237"/>
      <c r="C2" s="237"/>
      <c r="D2" s="2"/>
      <c r="E2" s="2"/>
      <c r="F2" s="2"/>
      <c r="G2" s="2"/>
      <c r="H2" s="2"/>
      <c r="I2" s="2"/>
    </row>
    <row r="3" spans="1:9" ht="21" x14ac:dyDescent="0.45">
      <c r="A3" s="237" t="s">
        <v>24</v>
      </c>
      <c r="B3" s="237"/>
      <c r="C3" s="237"/>
      <c r="D3" s="2"/>
      <c r="E3" s="2"/>
      <c r="F3" s="2"/>
      <c r="G3" s="2"/>
      <c r="H3" s="2"/>
      <c r="I3" s="2"/>
    </row>
    <row r="4" spans="1:9" ht="21" x14ac:dyDescent="0.45">
      <c r="A4" s="237" t="s">
        <v>74</v>
      </c>
      <c r="B4" s="237"/>
      <c r="C4" s="237"/>
      <c r="D4" s="2"/>
      <c r="E4" s="2"/>
      <c r="F4" s="2"/>
      <c r="G4" s="2"/>
      <c r="H4" s="2"/>
      <c r="I4" s="2"/>
    </row>
    <row r="5" spans="1:9" ht="21" x14ac:dyDescent="0.45">
      <c r="A5" s="2"/>
      <c r="B5" s="2"/>
      <c r="C5" s="2"/>
      <c r="D5" s="2"/>
      <c r="E5" s="2"/>
      <c r="F5" s="2"/>
      <c r="G5" s="2"/>
      <c r="H5" s="2"/>
      <c r="I5" s="2"/>
    </row>
    <row r="6" spans="1:9" ht="21" x14ac:dyDescent="0.45">
      <c r="A6" s="4" t="s">
        <v>497</v>
      </c>
      <c r="B6" s="2"/>
      <c r="C6" s="2"/>
      <c r="D6" s="2"/>
      <c r="E6" s="2"/>
      <c r="F6" s="2"/>
      <c r="G6" s="2"/>
      <c r="H6" s="2"/>
      <c r="I6" s="2"/>
    </row>
    <row r="7" spans="1:9" ht="21" x14ac:dyDescent="0.45">
      <c r="A7" s="2"/>
      <c r="B7" s="2"/>
      <c r="C7" s="2"/>
      <c r="D7" s="2"/>
      <c r="E7" s="2"/>
      <c r="F7" s="2"/>
      <c r="G7" s="2"/>
      <c r="H7" s="2"/>
      <c r="I7" s="2"/>
    </row>
    <row r="8" spans="1:9" ht="21" x14ac:dyDescent="0.45">
      <c r="A8" s="4" t="s">
        <v>21</v>
      </c>
      <c r="B8" s="2"/>
      <c r="C8" s="2"/>
      <c r="D8" s="2"/>
      <c r="E8" s="2"/>
      <c r="F8" s="2"/>
      <c r="G8" s="2"/>
      <c r="H8" s="2"/>
      <c r="I8" s="2"/>
    </row>
    <row r="9" spans="1:9" ht="21" x14ac:dyDescent="0.45">
      <c r="A9" s="8" t="s">
        <v>90</v>
      </c>
      <c r="B9" s="8" t="s">
        <v>91</v>
      </c>
      <c r="C9" s="8" t="s">
        <v>43</v>
      </c>
      <c r="D9" s="2"/>
      <c r="E9" s="2"/>
      <c r="F9" s="2"/>
      <c r="G9" s="2"/>
      <c r="H9" s="2"/>
      <c r="I9" s="2"/>
    </row>
    <row r="10" spans="1:9" ht="23.25" x14ac:dyDescent="0.5">
      <c r="A10" s="40" t="s">
        <v>435</v>
      </c>
      <c r="B10" s="40" t="s">
        <v>92</v>
      </c>
      <c r="C10" s="35">
        <v>100000</v>
      </c>
      <c r="D10" s="2"/>
      <c r="E10" s="2"/>
      <c r="F10" s="2"/>
      <c r="G10" s="2"/>
      <c r="H10" s="2"/>
      <c r="I10" s="2"/>
    </row>
    <row r="11" spans="1:9" ht="23.25" x14ac:dyDescent="0.5">
      <c r="A11" s="40" t="s">
        <v>432</v>
      </c>
      <c r="B11" s="40" t="s">
        <v>93</v>
      </c>
      <c r="C11" s="35">
        <v>100000</v>
      </c>
      <c r="D11" s="2"/>
      <c r="E11" s="2"/>
      <c r="F11" s="2"/>
      <c r="G11" s="2"/>
      <c r="H11" s="2"/>
      <c r="I11" s="2"/>
    </row>
    <row r="12" spans="1:9" ht="21" x14ac:dyDescent="0.45">
      <c r="A12" s="31"/>
      <c r="B12" s="32"/>
      <c r="C12" s="34">
        <f>SUM(C10:C11)</f>
        <v>200000</v>
      </c>
      <c r="D12" s="2"/>
      <c r="E12" s="2"/>
      <c r="F12" s="2"/>
      <c r="G12" s="2"/>
      <c r="H12" s="2"/>
      <c r="I12" s="2"/>
    </row>
    <row r="13" spans="1:9" ht="21" x14ac:dyDescent="0.45">
      <c r="A13" s="2"/>
      <c r="B13" s="2"/>
      <c r="C13" s="2"/>
      <c r="D13" s="2"/>
      <c r="E13" s="2"/>
      <c r="F13" s="2"/>
      <c r="G13" s="2"/>
      <c r="H13" s="2"/>
      <c r="I13" s="2"/>
    </row>
    <row r="14" spans="1:9" ht="21" x14ac:dyDescent="0.45">
      <c r="A14" s="4" t="s">
        <v>22</v>
      </c>
      <c r="B14" s="2"/>
      <c r="C14" s="2"/>
      <c r="D14" s="2"/>
      <c r="E14" s="2"/>
      <c r="F14" s="2"/>
      <c r="G14" s="2"/>
      <c r="H14" s="2"/>
      <c r="I14" s="2"/>
    </row>
    <row r="15" spans="1:9" ht="26.25" x14ac:dyDescent="0.55000000000000004">
      <c r="A15" s="44" t="s">
        <v>94</v>
      </c>
      <c r="B15" s="174" t="s">
        <v>91</v>
      </c>
      <c r="C15" s="44" t="s">
        <v>43</v>
      </c>
      <c r="D15" s="2"/>
      <c r="E15" s="2"/>
      <c r="F15" s="2"/>
      <c r="G15" s="2"/>
      <c r="H15" s="2"/>
      <c r="I15" s="2"/>
    </row>
    <row r="16" spans="1:9" ht="23.25" x14ac:dyDescent="0.5">
      <c r="A16" s="40" t="s">
        <v>430</v>
      </c>
      <c r="B16" s="40" t="s">
        <v>95</v>
      </c>
      <c r="C16" s="41">
        <v>100000</v>
      </c>
      <c r="D16" s="2"/>
      <c r="E16" s="2"/>
      <c r="F16" s="2"/>
      <c r="G16" s="2"/>
      <c r="H16" s="2"/>
      <c r="I16" s="2"/>
    </row>
    <row r="17" spans="1:9" ht="23.25" x14ac:dyDescent="0.5">
      <c r="A17" s="40" t="s">
        <v>431</v>
      </c>
      <c r="B17" s="40" t="s">
        <v>96</v>
      </c>
      <c r="C17" s="41">
        <v>100000</v>
      </c>
      <c r="D17" s="2"/>
      <c r="E17" s="2"/>
      <c r="F17" s="2"/>
      <c r="G17" s="2"/>
      <c r="H17" s="2"/>
      <c r="I17" s="2"/>
    </row>
    <row r="18" spans="1:9" ht="23.25" x14ac:dyDescent="0.5">
      <c r="A18" s="40" t="s">
        <v>437</v>
      </c>
      <c r="B18" s="40" t="s">
        <v>97</v>
      </c>
      <c r="C18" s="41">
        <v>100000</v>
      </c>
      <c r="D18" s="2"/>
      <c r="E18" s="2"/>
      <c r="F18" s="2"/>
      <c r="G18" s="2"/>
      <c r="H18" s="2"/>
      <c r="I18" s="2"/>
    </row>
    <row r="19" spans="1:9" ht="23.25" x14ac:dyDescent="0.5">
      <c r="A19" s="40" t="s">
        <v>436</v>
      </c>
      <c r="B19" s="40" t="s">
        <v>98</v>
      </c>
      <c r="C19" s="41">
        <v>100000</v>
      </c>
      <c r="D19" s="2"/>
      <c r="E19" s="2"/>
      <c r="F19" s="2"/>
      <c r="G19" s="2"/>
      <c r="H19" s="2"/>
      <c r="I19" s="2"/>
    </row>
    <row r="20" spans="1:9" ht="23.25" x14ac:dyDescent="0.5">
      <c r="A20" s="40" t="s">
        <v>435</v>
      </c>
      <c r="B20" s="40" t="s">
        <v>92</v>
      </c>
      <c r="C20" s="41">
        <v>100000</v>
      </c>
      <c r="D20" s="2"/>
      <c r="E20" s="2"/>
      <c r="F20" s="2"/>
      <c r="G20" s="2"/>
      <c r="H20" s="2"/>
      <c r="I20" s="2"/>
    </row>
    <row r="21" spans="1:9" ht="23.25" x14ac:dyDescent="0.5">
      <c r="A21" s="40" t="s">
        <v>434</v>
      </c>
      <c r="B21" s="40" t="s">
        <v>99</v>
      </c>
      <c r="C21" s="41">
        <v>100000</v>
      </c>
      <c r="D21" s="2"/>
      <c r="E21" s="2"/>
      <c r="F21" s="2"/>
      <c r="G21" s="2"/>
      <c r="H21" s="2"/>
      <c r="I21" s="2"/>
    </row>
    <row r="22" spans="1:9" ht="23.25" x14ac:dyDescent="0.5">
      <c r="A22" s="40" t="s">
        <v>433</v>
      </c>
      <c r="B22" s="40" t="s">
        <v>100</v>
      </c>
      <c r="C22" s="41">
        <v>100000</v>
      </c>
      <c r="D22" s="2"/>
      <c r="E22" s="2"/>
      <c r="F22" s="2"/>
      <c r="G22" s="2"/>
      <c r="H22" s="2"/>
      <c r="I22" s="2"/>
    </row>
    <row r="23" spans="1:9" ht="23.25" x14ac:dyDescent="0.5">
      <c r="A23" s="40" t="s">
        <v>432</v>
      </c>
      <c r="B23" s="40" t="s">
        <v>93</v>
      </c>
      <c r="C23" s="41">
        <v>100000</v>
      </c>
      <c r="D23" s="2"/>
      <c r="E23" s="2"/>
      <c r="F23" s="2"/>
      <c r="G23" s="2"/>
      <c r="H23" s="2"/>
      <c r="I23" s="2"/>
    </row>
    <row r="24" spans="1:9" ht="23.25" x14ac:dyDescent="0.5">
      <c r="A24" s="45"/>
      <c r="B24" s="46" t="s">
        <v>67</v>
      </c>
      <c r="C24" s="47">
        <f>SUM(C16:C23)</f>
        <v>800000</v>
      </c>
      <c r="D24" s="2"/>
      <c r="E24" s="2"/>
      <c r="F24" s="2"/>
      <c r="G24" s="2"/>
      <c r="H24" s="2"/>
      <c r="I24" s="2"/>
    </row>
    <row r="25" spans="1:9" ht="21" x14ac:dyDescent="0.45">
      <c r="A25" s="2"/>
      <c r="B25" s="2"/>
      <c r="C25" s="2"/>
      <c r="D25" s="2"/>
      <c r="E25" s="2"/>
      <c r="F25" s="2"/>
      <c r="G25" s="2"/>
      <c r="H25" s="2"/>
      <c r="I25" s="2"/>
    </row>
    <row r="26" spans="1:9" ht="21" x14ac:dyDescent="0.45">
      <c r="A26" s="2"/>
      <c r="B26" s="2"/>
      <c r="C26" s="2"/>
      <c r="D26" s="2"/>
      <c r="E26" s="2"/>
      <c r="F26" s="2"/>
      <c r="G26" s="2"/>
      <c r="H26" s="2"/>
      <c r="I26" s="2"/>
    </row>
    <row r="27" spans="1:9" ht="21" x14ac:dyDescent="0.45">
      <c r="A27" s="2"/>
      <c r="B27" s="2"/>
      <c r="C27" s="2"/>
      <c r="D27" s="2"/>
      <c r="E27" s="2"/>
      <c r="F27" s="2"/>
      <c r="G27" s="2"/>
      <c r="H27" s="2"/>
      <c r="I27" s="2"/>
    </row>
    <row r="28" spans="1:9" ht="21" x14ac:dyDescent="0.45">
      <c r="A28" s="2"/>
      <c r="B28" s="2"/>
      <c r="C28" s="2"/>
      <c r="D28" s="2"/>
      <c r="E28" s="2"/>
      <c r="F28" s="2"/>
      <c r="G28" s="2"/>
      <c r="H28" s="2"/>
      <c r="I28" s="2"/>
    </row>
    <row r="29" spans="1:9" ht="21" x14ac:dyDescent="0.45">
      <c r="A29" s="2"/>
      <c r="B29" s="2"/>
      <c r="C29" s="2"/>
      <c r="D29" s="2"/>
      <c r="E29" s="2"/>
      <c r="F29" s="2"/>
      <c r="G29" s="2"/>
      <c r="H29" s="2"/>
      <c r="I29" s="2"/>
    </row>
    <row r="30" spans="1:9" ht="21" x14ac:dyDescent="0.45">
      <c r="A30" s="2"/>
      <c r="B30" s="2"/>
      <c r="C30" s="2"/>
      <c r="D30" s="2"/>
      <c r="E30" s="2"/>
      <c r="F30" s="2"/>
      <c r="G30" s="2"/>
      <c r="H30" s="2"/>
      <c r="I30" s="2"/>
    </row>
    <row r="31" spans="1:9" ht="21" x14ac:dyDescent="0.45">
      <c r="A31" s="2"/>
      <c r="B31" s="2"/>
      <c r="C31" s="2"/>
      <c r="D31" s="2"/>
      <c r="E31" s="2"/>
      <c r="F31" s="2"/>
      <c r="G31" s="2"/>
      <c r="H31" s="2"/>
      <c r="I31" s="2"/>
    </row>
    <row r="32" spans="1:9" ht="21" x14ac:dyDescent="0.45">
      <c r="A32" s="2"/>
      <c r="B32" s="2"/>
      <c r="C32" s="2"/>
      <c r="D32" s="2"/>
      <c r="E32" s="2"/>
      <c r="F32" s="2"/>
      <c r="G32" s="2"/>
      <c r="H32" s="2"/>
      <c r="I32" s="2"/>
    </row>
    <row r="33" spans="1:9" ht="21" x14ac:dyDescent="0.45">
      <c r="A33" s="2"/>
      <c r="B33" s="2"/>
      <c r="C33" s="2"/>
      <c r="D33" s="2"/>
      <c r="E33" s="2"/>
      <c r="F33" s="2"/>
      <c r="G33" s="2"/>
      <c r="H33" s="2"/>
      <c r="I33" s="2"/>
    </row>
    <row r="34" spans="1:9" ht="21" x14ac:dyDescent="0.45">
      <c r="A34" s="2"/>
      <c r="B34" s="2"/>
      <c r="C34" s="2"/>
      <c r="D34" s="2"/>
      <c r="E34" s="2"/>
      <c r="F34" s="2"/>
      <c r="G34" s="2"/>
      <c r="H34" s="2"/>
      <c r="I34" s="2"/>
    </row>
    <row r="35" spans="1:9" ht="21" x14ac:dyDescent="0.45">
      <c r="A35" s="2"/>
      <c r="B35" s="2"/>
      <c r="C35" s="2"/>
      <c r="D35" s="2"/>
      <c r="E35" s="2"/>
      <c r="F35" s="2"/>
      <c r="G35" s="2"/>
      <c r="H35" s="2"/>
      <c r="I35" s="2"/>
    </row>
    <row r="36" spans="1:9" ht="21" x14ac:dyDescent="0.45">
      <c r="A36" s="2"/>
      <c r="B36" s="2"/>
      <c r="C36" s="2"/>
      <c r="D36" s="2"/>
      <c r="E36" s="2"/>
      <c r="F36" s="2"/>
      <c r="G36" s="2"/>
      <c r="H36" s="2"/>
      <c r="I36" s="2"/>
    </row>
    <row r="37" spans="1:9" ht="21" x14ac:dyDescent="0.45">
      <c r="A37" s="2"/>
      <c r="B37" s="2"/>
      <c r="C37" s="2"/>
      <c r="D37" s="2"/>
      <c r="E37" s="2"/>
      <c r="F37" s="2"/>
      <c r="G37" s="2"/>
      <c r="H37" s="2"/>
      <c r="I37" s="2"/>
    </row>
    <row r="38" spans="1:9" ht="21" x14ac:dyDescent="0.45">
      <c r="A38" s="2"/>
      <c r="B38" s="2"/>
      <c r="C38" s="2"/>
      <c r="D38" s="2"/>
      <c r="E38" s="2"/>
      <c r="F38" s="2"/>
      <c r="G38" s="2"/>
      <c r="H38" s="2"/>
      <c r="I38" s="2"/>
    </row>
  </sheetData>
  <mergeCells count="4">
    <mergeCell ref="A1:C1"/>
    <mergeCell ref="A2:C2"/>
    <mergeCell ref="A3:C3"/>
    <mergeCell ref="A4:C4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9"/>
  <sheetViews>
    <sheetView workbookViewId="0">
      <selection activeCell="A6" sqref="A6"/>
    </sheetView>
  </sheetViews>
  <sheetFormatPr defaultRowHeight="14.25" x14ac:dyDescent="0.2"/>
  <cols>
    <col min="1" max="1" width="8.875" customWidth="1"/>
    <col min="5" max="5" width="7" customWidth="1"/>
    <col min="6" max="6" width="18.25" customWidth="1"/>
    <col min="7" max="7" width="14.875" customWidth="1"/>
    <col min="9" max="9" width="5" customWidth="1"/>
  </cols>
  <sheetData>
    <row r="1" spans="1:9" ht="21" x14ac:dyDescent="0.45">
      <c r="A1" s="237" t="s">
        <v>0</v>
      </c>
      <c r="B1" s="237"/>
      <c r="C1" s="237"/>
      <c r="D1" s="237"/>
      <c r="E1" s="237"/>
      <c r="F1" s="237"/>
      <c r="G1" s="237"/>
      <c r="H1" s="237"/>
      <c r="I1" s="237"/>
    </row>
    <row r="2" spans="1:9" ht="21" x14ac:dyDescent="0.45">
      <c r="A2" s="237" t="s">
        <v>82</v>
      </c>
      <c r="B2" s="237"/>
      <c r="C2" s="237"/>
      <c r="D2" s="237"/>
      <c r="E2" s="237"/>
      <c r="F2" s="237"/>
      <c r="G2" s="237"/>
      <c r="H2" s="237"/>
      <c r="I2" s="237"/>
    </row>
    <row r="3" spans="1:9" ht="21" x14ac:dyDescent="0.45">
      <c r="A3" s="237" t="s">
        <v>24</v>
      </c>
      <c r="B3" s="237"/>
      <c r="C3" s="237"/>
      <c r="D3" s="237"/>
      <c r="E3" s="237"/>
      <c r="F3" s="237"/>
      <c r="G3" s="237"/>
      <c r="H3" s="237"/>
      <c r="I3" s="237"/>
    </row>
    <row r="4" spans="1:9" ht="21" x14ac:dyDescent="0.45">
      <c r="A4" s="237" t="s">
        <v>74</v>
      </c>
      <c r="B4" s="237"/>
      <c r="C4" s="237"/>
      <c r="D4" s="237"/>
      <c r="E4" s="237"/>
      <c r="F4" s="237"/>
      <c r="G4" s="237"/>
      <c r="H4" s="237"/>
      <c r="I4" s="237"/>
    </row>
    <row r="5" spans="1:9" ht="21" x14ac:dyDescent="0.45">
      <c r="A5" s="2"/>
      <c r="B5" s="2"/>
      <c r="C5" s="2"/>
      <c r="D5" s="2"/>
      <c r="E5" s="2"/>
      <c r="F5" s="2"/>
      <c r="G5" s="2"/>
      <c r="H5" s="2"/>
      <c r="I5" s="2"/>
    </row>
    <row r="6" spans="1:9" ht="21" x14ac:dyDescent="0.45">
      <c r="A6" s="4" t="s">
        <v>498</v>
      </c>
      <c r="B6" s="4"/>
      <c r="C6" s="2"/>
      <c r="D6" s="2"/>
      <c r="E6" s="2"/>
      <c r="F6" s="2"/>
      <c r="G6" s="2"/>
      <c r="H6" s="2"/>
      <c r="I6" s="2"/>
    </row>
    <row r="7" spans="1:9" ht="21" x14ac:dyDescent="0.45">
      <c r="A7" s="4" t="s">
        <v>21</v>
      </c>
      <c r="B7" s="4"/>
      <c r="C7" s="2"/>
      <c r="D7" s="2"/>
      <c r="E7" s="2"/>
      <c r="F7" s="2"/>
      <c r="G7" s="2"/>
      <c r="H7" s="2"/>
      <c r="I7" s="2"/>
    </row>
    <row r="8" spans="1:9" ht="21" x14ac:dyDescent="0.2">
      <c r="A8" s="48" t="s">
        <v>81</v>
      </c>
      <c r="B8" s="48" t="s">
        <v>101</v>
      </c>
      <c r="C8" s="48" t="s">
        <v>102</v>
      </c>
      <c r="D8" s="249" t="s">
        <v>103</v>
      </c>
      <c r="E8" s="250"/>
      <c r="F8" s="48" t="s">
        <v>104</v>
      </c>
      <c r="G8" s="50" t="s">
        <v>105</v>
      </c>
      <c r="H8" s="249" t="s">
        <v>43</v>
      </c>
      <c r="I8" s="250"/>
    </row>
    <row r="9" spans="1:9" ht="63.75" customHeight="1" x14ac:dyDescent="0.2">
      <c r="A9" s="49" t="s">
        <v>106</v>
      </c>
      <c r="B9" s="49" t="s">
        <v>107</v>
      </c>
      <c r="C9" s="49" t="s">
        <v>108</v>
      </c>
      <c r="D9" s="251" t="s">
        <v>109</v>
      </c>
      <c r="E9" s="250"/>
      <c r="F9" s="49" t="s">
        <v>110</v>
      </c>
      <c r="G9" s="49"/>
      <c r="H9" s="252">
        <v>136020</v>
      </c>
      <c r="I9" s="250"/>
    </row>
    <row r="10" spans="1:9" ht="60.75" customHeight="1" x14ac:dyDescent="0.2">
      <c r="A10" s="49" t="s">
        <v>106</v>
      </c>
      <c r="B10" s="49" t="s">
        <v>107</v>
      </c>
      <c r="C10" s="49" t="s">
        <v>108</v>
      </c>
      <c r="D10" s="251" t="s">
        <v>111</v>
      </c>
      <c r="E10" s="250"/>
      <c r="F10" s="49" t="s">
        <v>112</v>
      </c>
      <c r="G10" s="49"/>
      <c r="H10" s="252">
        <v>5000</v>
      </c>
      <c r="I10" s="250"/>
    </row>
    <row r="11" spans="1:9" ht="63" x14ac:dyDescent="0.2">
      <c r="A11" s="49" t="s">
        <v>106</v>
      </c>
      <c r="B11" s="49" t="s">
        <v>107</v>
      </c>
      <c r="C11" s="49" t="s">
        <v>108</v>
      </c>
      <c r="D11" s="251" t="s">
        <v>113</v>
      </c>
      <c r="E11" s="250"/>
      <c r="F11" s="49" t="s">
        <v>113</v>
      </c>
      <c r="G11" s="49"/>
      <c r="H11" s="252">
        <v>25000</v>
      </c>
      <c r="I11" s="250"/>
    </row>
    <row r="12" spans="1:9" ht="92.25" customHeight="1" x14ac:dyDescent="0.2">
      <c r="A12" s="49" t="s">
        <v>106</v>
      </c>
      <c r="B12" s="49" t="s">
        <v>107</v>
      </c>
      <c r="C12" s="49" t="s">
        <v>114</v>
      </c>
      <c r="D12" s="251" t="s">
        <v>109</v>
      </c>
      <c r="E12" s="250"/>
      <c r="F12" s="49" t="s">
        <v>110</v>
      </c>
      <c r="G12" s="49"/>
      <c r="H12" s="252">
        <v>26980</v>
      </c>
      <c r="I12" s="250"/>
    </row>
    <row r="13" spans="1:9" ht="72" customHeight="1" x14ac:dyDescent="0.2">
      <c r="A13" s="49" t="s">
        <v>106</v>
      </c>
      <c r="B13" s="49" t="s">
        <v>107</v>
      </c>
      <c r="C13" s="49" t="s">
        <v>115</v>
      </c>
      <c r="D13" s="251" t="s">
        <v>109</v>
      </c>
      <c r="E13" s="250"/>
      <c r="F13" s="49" t="s">
        <v>110</v>
      </c>
      <c r="G13" s="49"/>
      <c r="H13" s="252">
        <v>124000</v>
      </c>
      <c r="I13" s="250"/>
    </row>
    <row r="14" spans="1:9" ht="76.5" customHeight="1" x14ac:dyDescent="0.2">
      <c r="A14" s="49" t="s">
        <v>106</v>
      </c>
      <c r="B14" s="49" t="s">
        <v>107</v>
      </c>
      <c r="C14" s="49" t="s">
        <v>115</v>
      </c>
      <c r="D14" s="251" t="s">
        <v>111</v>
      </c>
      <c r="E14" s="250"/>
      <c r="F14" s="49" t="s">
        <v>116</v>
      </c>
      <c r="G14" s="49" t="s">
        <v>117</v>
      </c>
      <c r="H14" s="252">
        <v>9000</v>
      </c>
      <c r="I14" s="250"/>
    </row>
    <row r="15" spans="1:9" ht="86.25" customHeight="1" x14ac:dyDescent="0.2">
      <c r="A15" s="49" t="s">
        <v>106</v>
      </c>
      <c r="B15" s="49" t="s">
        <v>118</v>
      </c>
      <c r="C15" s="49" t="s">
        <v>119</v>
      </c>
      <c r="D15" s="251" t="s">
        <v>109</v>
      </c>
      <c r="E15" s="250"/>
      <c r="F15" s="49" t="s">
        <v>110</v>
      </c>
      <c r="G15" s="49"/>
      <c r="H15" s="252">
        <v>25470</v>
      </c>
      <c r="I15" s="250"/>
    </row>
    <row r="16" spans="1:9" ht="87.75" customHeight="1" x14ac:dyDescent="0.2">
      <c r="A16" s="49" t="s">
        <v>106</v>
      </c>
      <c r="B16" s="49" t="s">
        <v>118</v>
      </c>
      <c r="C16" s="49" t="s">
        <v>120</v>
      </c>
      <c r="D16" s="251" t="s">
        <v>109</v>
      </c>
      <c r="E16" s="250"/>
      <c r="F16" s="49" t="s">
        <v>110</v>
      </c>
      <c r="G16" s="49"/>
      <c r="H16" s="252">
        <v>233610</v>
      </c>
      <c r="I16" s="250"/>
    </row>
    <row r="17" spans="1:9" ht="110.25" customHeight="1" x14ac:dyDescent="0.2">
      <c r="A17" s="49" t="s">
        <v>106</v>
      </c>
      <c r="B17" s="49" t="s">
        <v>121</v>
      </c>
      <c r="C17" s="49" t="s">
        <v>122</v>
      </c>
      <c r="D17" s="251" t="s">
        <v>111</v>
      </c>
      <c r="E17" s="250"/>
      <c r="F17" s="49" t="s">
        <v>116</v>
      </c>
      <c r="G17" s="49" t="s">
        <v>123</v>
      </c>
      <c r="H17" s="252">
        <v>36000</v>
      </c>
      <c r="I17" s="250"/>
    </row>
    <row r="18" spans="1:9" ht="113.25" customHeight="1" x14ac:dyDescent="0.2">
      <c r="A18" s="49" t="s">
        <v>106</v>
      </c>
      <c r="B18" s="49" t="s">
        <v>124</v>
      </c>
      <c r="C18" s="49" t="s">
        <v>125</v>
      </c>
      <c r="D18" s="251" t="s">
        <v>109</v>
      </c>
      <c r="E18" s="250"/>
      <c r="F18" s="49" t="s">
        <v>110</v>
      </c>
      <c r="G18" s="49"/>
      <c r="H18" s="252">
        <v>24490</v>
      </c>
      <c r="I18" s="250"/>
    </row>
    <row r="19" spans="1:9" ht="108" customHeight="1" x14ac:dyDescent="0.2">
      <c r="A19" s="49" t="s">
        <v>106</v>
      </c>
      <c r="B19" s="49" t="s">
        <v>126</v>
      </c>
      <c r="C19" s="49" t="s">
        <v>127</v>
      </c>
      <c r="D19" s="251" t="s">
        <v>109</v>
      </c>
      <c r="E19" s="250"/>
      <c r="F19" s="49" t="s">
        <v>110</v>
      </c>
      <c r="G19" s="49"/>
      <c r="H19" s="252">
        <v>87520</v>
      </c>
      <c r="I19" s="250"/>
    </row>
    <row r="20" spans="1:9" ht="78.75" customHeight="1" x14ac:dyDescent="0.2">
      <c r="A20" s="49" t="s">
        <v>106</v>
      </c>
      <c r="B20" s="49" t="s">
        <v>126</v>
      </c>
      <c r="C20" s="49" t="s">
        <v>128</v>
      </c>
      <c r="D20" s="251" t="s">
        <v>109</v>
      </c>
      <c r="E20" s="250"/>
      <c r="F20" s="49" t="s">
        <v>110</v>
      </c>
      <c r="G20" s="49"/>
      <c r="H20" s="252">
        <v>27000</v>
      </c>
      <c r="I20" s="250"/>
    </row>
    <row r="21" spans="1:9" ht="72" customHeight="1" x14ac:dyDescent="0.2">
      <c r="A21" s="49" t="s">
        <v>106</v>
      </c>
      <c r="B21" s="49" t="s">
        <v>129</v>
      </c>
      <c r="C21" s="49" t="s">
        <v>130</v>
      </c>
      <c r="D21" s="251" t="s">
        <v>131</v>
      </c>
      <c r="E21" s="250"/>
      <c r="F21" s="49" t="s">
        <v>132</v>
      </c>
      <c r="G21" s="49" t="s">
        <v>133</v>
      </c>
      <c r="H21" s="252">
        <v>491300</v>
      </c>
      <c r="I21" s="250"/>
    </row>
    <row r="22" spans="1:9" ht="72.75" customHeight="1" x14ac:dyDescent="0.2">
      <c r="A22" s="49" t="s">
        <v>106</v>
      </c>
      <c r="B22" s="49" t="s">
        <v>129</v>
      </c>
      <c r="C22" s="49" t="s">
        <v>130</v>
      </c>
      <c r="D22" s="251" t="s">
        <v>131</v>
      </c>
      <c r="E22" s="250"/>
      <c r="F22" s="49" t="s">
        <v>132</v>
      </c>
      <c r="G22" s="49" t="s">
        <v>134</v>
      </c>
      <c r="H22" s="252">
        <v>491300</v>
      </c>
      <c r="I22" s="250"/>
    </row>
    <row r="23" spans="1:9" ht="71.25" customHeight="1" x14ac:dyDescent="0.2">
      <c r="A23" s="49" t="s">
        <v>106</v>
      </c>
      <c r="B23" s="49" t="s">
        <v>129</v>
      </c>
      <c r="C23" s="49" t="s">
        <v>130</v>
      </c>
      <c r="D23" s="251" t="s">
        <v>131</v>
      </c>
      <c r="E23" s="250"/>
      <c r="F23" s="49" t="s">
        <v>132</v>
      </c>
      <c r="G23" s="49" t="s">
        <v>135</v>
      </c>
      <c r="H23" s="252">
        <v>491000</v>
      </c>
      <c r="I23" s="250"/>
    </row>
    <row r="24" spans="1:9" ht="72.75" customHeight="1" x14ac:dyDescent="0.2">
      <c r="A24" s="49" t="s">
        <v>106</v>
      </c>
      <c r="B24" s="49" t="s">
        <v>129</v>
      </c>
      <c r="C24" s="49" t="s">
        <v>130</v>
      </c>
      <c r="D24" s="251" t="s">
        <v>131</v>
      </c>
      <c r="E24" s="250"/>
      <c r="F24" s="49" t="s">
        <v>132</v>
      </c>
      <c r="G24" s="49" t="s">
        <v>136</v>
      </c>
      <c r="H24" s="252">
        <v>491300</v>
      </c>
      <c r="I24" s="250"/>
    </row>
    <row r="25" spans="1:9" ht="73.5" customHeight="1" x14ac:dyDescent="0.2">
      <c r="A25" s="49" t="s">
        <v>106</v>
      </c>
      <c r="B25" s="49" t="s">
        <v>129</v>
      </c>
      <c r="C25" s="49" t="s">
        <v>130</v>
      </c>
      <c r="D25" s="251" t="s">
        <v>131</v>
      </c>
      <c r="E25" s="250"/>
      <c r="F25" s="49" t="s">
        <v>132</v>
      </c>
      <c r="G25" s="49" t="s">
        <v>137</v>
      </c>
      <c r="H25" s="252">
        <v>491000</v>
      </c>
      <c r="I25" s="250"/>
    </row>
    <row r="26" spans="1:9" ht="75" customHeight="1" x14ac:dyDescent="0.2">
      <c r="A26" s="49" t="s">
        <v>106</v>
      </c>
      <c r="B26" s="49" t="s">
        <v>129</v>
      </c>
      <c r="C26" s="49" t="s">
        <v>130</v>
      </c>
      <c r="D26" s="251" t="s">
        <v>131</v>
      </c>
      <c r="E26" s="250"/>
      <c r="F26" s="49" t="s">
        <v>132</v>
      </c>
      <c r="G26" s="49" t="s">
        <v>138</v>
      </c>
      <c r="H26" s="252">
        <v>491300</v>
      </c>
      <c r="I26" s="250"/>
    </row>
    <row r="27" spans="1:9" ht="69.75" customHeight="1" x14ac:dyDescent="0.2">
      <c r="A27" s="49" t="s">
        <v>106</v>
      </c>
      <c r="B27" s="49" t="s">
        <v>129</v>
      </c>
      <c r="C27" s="49" t="s">
        <v>130</v>
      </c>
      <c r="D27" s="251" t="s">
        <v>131</v>
      </c>
      <c r="E27" s="250"/>
      <c r="F27" s="49" t="s">
        <v>132</v>
      </c>
      <c r="G27" s="49" t="s">
        <v>139</v>
      </c>
      <c r="H27" s="252">
        <v>491300</v>
      </c>
      <c r="I27" s="250"/>
    </row>
    <row r="28" spans="1:9" ht="72.75" customHeight="1" x14ac:dyDescent="0.2">
      <c r="A28" s="49" t="s">
        <v>106</v>
      </c>
      <c r="B28" s="49" t="s">
        <v>129</v>
      </c>
      <c r="C28" s="49" t="s">
        <v>130</v>
      </c>
      <c r="D28" s="251" t="s">
        <v>131</v>
      </c>
      <c r="E28" s="250"/>
      <c r="F28" s="49" t="s">
        <v>132</v>
      </c>
      <c r="G28" s="49" t="s">
        <v>140</v>
      </c>
      <c r="H28" s="252">
        <v>491300</v>
      </c>
      <c r="I28" s="250"/>
    </row>
    <row r="29" spans="1:9" ht="89.25" customHeight="1" x14ac:dyDescent="0.2">
      <c r="A29" s="49" t="s">
        <v>106</v>
      </c>
      <c r="B29" s="49" t="s">
        <v>129</v>
      </c>
      <c r="C29" s="49" t="s">
        <v>130</v>
      </c>
      <c r="D29" s="251" t="s">
        <v>131</v>
      </c>
      <c r="E29" s="250"/>
      <c r="F29" s="49" t="s">
        <v>132</v>
      </c>
      <c r="G29" s="49" t="s">
        <v>141</v>
      </c>
      <c r="H29" s="252">
        <v>420000</v>
      </c>
      <c r="I29" s="250"/>
    </row>
    <row r="30" spans="1:9" ht="78.75" customHeight="1" x14ac:dyDescent="0.2">
      <c r="A30" s="49" t="s">
        <v>106</v>
      </c>
      <c r="B30" s="49" t="s">
        <v>142</v>
      </c>
      <c r="C30" s="49" t="s">
        <v>143</v>
      </c>
      <c r="D30" s="251" t="s">
        <v>109</v>
      </c>
      <c r="E30" s="250"/>
      <c r="F30" s="49" t="s">
        <v>110</v>
      </c>
      <c r="G30" s="49"/>
      <c r="H30" s="252">
        <v>26460</v>
      </c>
      <c r="I30" s="250"/>
    </row>
    <row r="31" spans="1:9" ht="21" x14ac:dyDescent="0.2">
      <c r="A31" s="254" t="s">
        <v>67</v>
      </c>
      <c r="B31" s="255"/>
      <c r="C31" s="255"/>
      <c r="D31" s="255"/>
      <c r="E31" s="255"/>
      <c r="F31" s="255"/>
      <c r="G31" s="250"/>
      <c r="H31" s="256">
        <v>5136350</v>
      </c>
      <c r="I31" s="250"/>
    </row>
    <row r="32" spans="1:9" ht="21" x14ac:dyDescent="0.45">
      <c r="A32" s="2"/>
      <c r="B32" s="2"/>
      <c r="C32" s="2"/>
      <c r="D32" s="2"/>
      <c r="E32" s="2"/>
      <c r="F32" s="2"/>
      <c r="G32" s="2"/>
      <c r="H32" s="2"/>
      <c r="I32" s="2"/>
    </row>
    <row r="33" spans="1:9" ht="21" x14ac:dyDescent="0.45">
      <c r="A33" s="2"/>
      <c r="B33" s="2"/>
      <c r="C33" s="2"/>
      <c r="D33" s="2"/>
      <c r="E33" s="2"/>
      <c r="F33" s="2"/>
      <c r="G33" s="2"/>
      <c r="H33" s="2"/>
      <c r="I33" s="2"/>
    </row>
    <row r="34" spans="1:9" ht="21" x14ac:dyDescent="0.45">
      <c r="A34" s="2"/>
      <c r="B34" s="2"/>
      <c r="C34" s="2"/>
      <c r="D34" s="2"/>
      <c r="E34" s="2"/>
      <c r="F34" s="2"/>
      <c r="G34" s="2"/>
      <c r="H34" s="2"/>
      <c r="I34" s="2"/>
    </row>
    <row r="35" spans="1:9" ht="21" x14ac:dyDescent="0.45">
      <c r="A35" s="2"/>
      <c r="B35" s="2"/>
      <c r="C35" s="2"/>
      <c r="D35" s="2"/>
      <c r="E35" s="2"/>
      <c r="F35" s="2"/>
      <c r="G35" s="2"/>
      <c r="H35" s="2"/>
      <c r="I35" s="2"/>
    </row>
    <row r="36" spans="1:9" ht="21" x14ac:dyDescent="0.45">
      <c r="A36" s="2"/>
      <c r="B36" s="2"/>
      <c r="C36" s="2"/>
      <c r="D36" s="2"/>
      <c r="E36" s="2"/>
      <c r="F36" s="2"/>
      <c r="G36" s="2"/>
      <c r="H36" s="2"/>
      <c r="I36" s="2"/>
    </row>
    <row r="37" spans="1:9" ht="21" x14ac:dyDescent="0.45">
      <c r="A37" s="27"/>
      <c r="B37" s="27"/>
      <c r="C37" s="27"/>
      <c r="D37" s="27"/>
      <c r="E37" s="27"/>
      <c r="F37" s="27"/>
      <c r="G37" s="27"/>
      <c r="H37" s="2"/>
      <c r="I37" s="2"/>
    </row>
    <row r="38" spans="1:9" ht="21" x14ac:dyDescent="0.45">
      <c r="A38" s="66"/>
      <c r="B38" s="66"/>
      <c r="C38" s="66"/>
      <c r="D38" s="66"/>
      <c r="E38" s="66"/>
      <c r="F38" s="66"/>
      <c r="G38" s="66"/>
      <c r="H38" s="2"/>
      <c r="I38" s="2"/>
    </row>
    <row r="39" spans="1:9" ht="21" x14ac:dyDescent="0.45">
      <c r="A39" s="43"/>
      <c r="B39" s="43"/>
      <c r="C39" s="43"/>
      <c r="D39" s="67"/>
      <c r="E39" s="43"/>
      <c r="F39" s="43"/>
      <c r="G39" s="68"/>
      <c r="H39" s="2"/>
      <c r="I39" s="2"/>
    </row>
    <row r="40" spans="1:9" ht="21" x14ac:dyDescent="0.45">
      <c r="A40" s="43"/>
      <c r="B40" s="43"/>
      <c r="C40" s="43"/>
      <c r="D40" s="43"/>
      <c r="E40" s="43"/>
      <c r="F40" s="43"/>
      <c r="G40" s="68"/>
      <c r="H40" s="2"/>
      <c r="I40" s="2"/>
    </row>
    <row r="41" spans="1:9" ht="21" x14ac:dyDescent="0.45">
      <c r="A41" s="43"/>
      <c r="B41" s="43"/>
      <c r="C41" s="43"/>
      <c r="D41" s="43"/>
      <c r="E41" s="43"/>
      <c r="F41" s="51"/>
      <c r="G41" s="68"/>
      <c r="H41" s="2"/>
      <c r="I41" s="2"/>
    </row>
    <row r="42" spans="1:9" ht="21" x14ac:dyDescent="0.45">
      <c r="A42" s="43"/>
      <c r="B42" s="43"/>
      <c r="C42" s="43"/>
      <c r="D42" s="43"/>
      <c r="E42" s="43"/>
      <c r="F42" s="51"/>
      <c r="G42" s="68"/>
      <c r="H42" s="2"/>
      <c r="I42" s="2"/>
    </row>
    <row r="43" spans="1:9" ht="21" x14ac:dyDescent="0.45">
      <c r="A43" s="43"/>
      <c r="B43" s="43"/>
      <c r="C43" s="43"/>
      <c r="D43" s="43"/>
      <c r="E43" s="43"/>
      <c r="F43" s="51"/>
      <c r="G43" s="68"/>
      <c r="H43" s="2"/>
      <c r="I43" s="2"/>
    </row>
    <row r="44" spans="1:9" ht="21" x14ac:dyDescent="0.45">
      <c r="A44" s="43"/>
      <c r="B44" s="43"/>
      <c r="C44" s="43"/>
      <c r="D44" s="43"/>
      <c r="E44" s="43"/>
      <c r="F44" s="51"/>
      <c r="G44" s="68"/>
      <c r="H44" s="2"/>
      <c r="I44" s="2"/>
    </row>
    <row r="45" spans="1:9" ht="21" x14ac:dyDescent="0.45">
      <c r="A45" s="43"/>
      <c r="B45" s="43"/>
      <c r="C45" s="43"/>
      <c r="D45" s="43"/>
      <c r="E45" s="43"/>
      <c r="F45" s="51"/>
      <c r="G45" s="68"/>
      <c r="H45" s="2"/>
      <c r="I45" s="2"/>
    </row>
    <row r="46" spans="1:9" ht="21" x14ac:dyDescent="0.45">
      <c r="A46" s="43"/>
      <c r="B46" s="43"/>
      <c r="C46" s="43"/>
      <c r="D46" s="43"/>
      <c r="E46" s="43"/>
      <c r="F46" s="51"/>
      <c r="G46" s="68"/>
      <c r="H46" s="2"/>
      <c r="I46" s="2"/>
    </row>
    <row r="47" spans="1:9" ht="21" x14ac:dyDescent="0.45">
      <c r="A47" s="43"/>
      <c r="B47" s="43"/>
      <c r="C47" s="43"/>
      <c r="D47" s="43"/>
      <c r="E47" s="43"/>
      <c r="F47" s="51"/>
      <c r="G47" s="68"/>
      <c r="H47" s="2"/>
      <c r="I47" s="2"/>
    </row>
    <row r="48" spans="1:9" ht="21" x14ac:dyDescent="0.45">
      <c r="A48" s="43"/>
      <c r="B48" s="43"/>
      <c r="C48" s="43"/>
      <c r="D48" s="43"/>
      <c r="E48" s="43"/>
      <c r="F48" s="69"/>
      <c r="G48" s="68"/>
      <c r="H48" s="2"/>
      <c r="I48" s="2"/>
    </row>
    <row r="49" spans="1:9" ht="21" x14ac:dyDescent="0.45">
      <c r="A49" s="43"/>
      <c r="B49" s="43"/>
      <c r="C49" s="43"/>
      <c r="D49" s="43"/>
      <c r="E49" s="67"/>
      <c r="F49" s="51"/>
      <c r="G49" s="68"/>
      <c r="H49" s="2"/>
      <c r="I49" s="2"/>
    </row>
    <row r="50" spans="1:9" ht="21" x14ac:dyDescent="0.45">
      <c r="A50" s="43"/>
      <c r="B50" s="43"/>
      <c r="C50" s="43"/>
      <c r="D50" s="43"/>
      <c r="E50" s="43"/>
      <c r="F50" s="51"/>
      <c r="G50" s="68"/>
      <c r="H50" s="2"/>
      <c r="I50" s="2"/>
    </row>
    <row r="51" spans="1:9" ht="21" x14ac:dyDescent="0.45">
      <c r="A51" s="43"/>
      <c r="B51" s="43"/>
      <c r="C51" s="43"/>
      <c r="D51" s="43"/>
      <c r="E51" s="43"/>
      <c r="F51" s="51"/>
      <c r="G51" s="68"/>
      <c r="H51" s="2"/>
      <c r="I51" s="2"/>
    </row>
    <row r="52" spans="1:9" ht="21" x14ac:dyDescent="0.45">
      <c r="A52" s="43"/>
      <c r="B52" s="43"/>
      <c r="C52" s="43"/>
      <c r="D52" s="43"/>
      <c r="E52" s="67"/>
      <c r="F52" s="51"/>
      <c r="G52" s="68"/>
      <c r="H52" s="2"/>
      <c r="I52" s="2"/>
    </row>
    <row r="53" spans="1:9" ht="21" x14ac:dyDescent="0.45">
      <c r="A53" s="43"/>
      <c r="B53" s="43"/>
      <c r="C53" s="43"/>
      <c r="D53" s="43"/>
      <c r="E53" s="43"/>
      <c r="F53" s="51"/>
      <c r="G53" s="68"/>
      <c r="H53" s="2"/>
      <c r="I53" s="2"/>
    </row>
    <row r="54" spans="1:9" ht="21" x14ac:dyDescent="0.45">
      <c r="A54" s="43"/>
      <c r="B54" s="43"/>
      <c r="C54" s="43"/>
      <c r="D54" s="43"/>
      <c r="E54" s="43"/>
      <c r="F54" s="51"/>
      <c r="G54" s="68"/>
      <c r="H54" s="2"/>
      <c r="I54" s="2"/>
    </row>
    <row r="55" spans="1:9" ht="21" x14ac:dyDescent="0.45">
      <c r="A55" s="43"/>
      <c r="B55" s="43"/>
      <c r="C55" s="43"/>
      <c r="D55" s="43"/>
      <c r="E55" s="67"/>
      <c r="F55" s="51"/>
      <c r="G55" s="68"/>
      <c r="H55" s="2"/>
      <c r="I55" s="2"/>
    </row>
    <row r="56" spans="1:9" ht="21" x14ac:dyDescent="0.45">
      <c r="A56" s="43"/>
      <c r="B56" s="43"/>
      <c r="C56" s="43"/>
      <c r="D56" s="43"/>
      <c r="E56" s="43"/>
      <c r="F56" s="51"/>
      <c r="G56" s="68"/>
      <c r="H56" s="2"/>
      <c r="I56" s="2"/>
    </row>
    <row r="57" spans="1:9" ht="21" x14ac:dyDescent="0.45">
      <c r="A57" s="43"/>
      <c r="B57" s="43"/>
      <c r="C57" s="43"/>
      <c r="D57" s="43"/>
      <c r="E57" s="43"/>
      <c r="F57" s="51"/>
      <c r="G57" s="68"/>
      <c r="H57" s="2"/>
      <c r="I57" s="2"/>
    </row>
    <row r="58" spans="1:9" ht="21" x14ac:dyDescent="0.45">
      <c r="A58" s="67"/>
      <c r="B58" s="43"/>
      <c r="C58" s="67"/>
      <c r="D58" s="43"/>
      <c r="E58" s="67"/>
      <c r="F58" s="51"/>
      <c r="G58" s="68"/>
      <c r="H58" s="2"/>
      <c r="I58" s="2"/>
    </row>
    <row r="59" spans="1:9" ht="21" x14ac:dyDescent="0.45">
      <c r="A59" s="43"/>
      <c r="B59" s="43"/>
      <c r="C59" s="43"/>
      <c r="D59" s="43"/>
      <c r="E59" s="43"/>
      <c r="F59" s="51"/>
      <c r="G59" s="68"/>
      <c r="H59" s="2"/>
      <c r="I59" s="2"/>
    </row>
    <row r="60" spans="1:9" ht="21" x14ac:dyDescent="0.45">
      <c r="A60" s="43"/>
      <c r="B60" s="43"/>
      <c r="C60" s="43"/>
      <c r="D60" s="43"/>
      <c r="E60" s="43"/>
      <c r="F60" s="51"/>
      <c r="G60" s="68"/>
      <c r="H60" s="2"/>
      <c r="I60" s="2"/>
    </row>
    <row r="61" spans="1:9" ht="21" x14ac:dyDescent="0.45">
      <c r="A61" s="67"/>
      <c r="B61" s="43"/>
      <c r="C61" s="67"/>
      <c r="D61" s="43"/>
      <c r="E61" s="67"/>
      <c r="F61" s="51"/>
      <c r="G61" s="68"/>
      <c r="H61" s="2"/>
      <c r="I61" s="2"/>
    </row>
    <row r="62" spans="1:9" ht="21" x14ac:dyDescent="0.45">
      <c r="A62" s="43"/>
      <c r="B62" s="43"/>
      <c r="C62" s="43"/>
      <c r="D62" s="43"/>
      <c r="E62" s="43"/>
      <c r="F62" s="51"/>
      <c r="G62" s="68"/>
      <c r="H62" s="2"/>
      <c r="I62" s="2"/>
    </row>
    <row r="63" spans="1:9" ht="21" x14ac:dyDescent="0.45">
      <c r="A63" s="43"/>
      <c r="B63" s="43"/>
      <c r="C63" s="43"/>
      <c r="D63" s="43"/>
      <c r="E63" s="43"/>
      <c r="F63" s="51"/>
      <c r="G63" s="68"/>
      <c r="H63" s="2"/>
      <c r="I63" s="2"/>
    </row>
    <row r="64" spans="1:9" ht="21" x14ac:dyDescent="0.45">
      <c r="A64" s="67"/>
      <c r="B64" s="43"/>
      <c r="C64" s="67"/>
      <c r="D64" s="43"/>
      <c r="E64" s="67"/>
      <c r="F64" s="51"/>
      <c r="G64" s="68"/>
      <c r="H64" s="2"/>
      <c r="I64" s="2"/>
    </row>
    <row r="65" spans="1:9" ht="21" x14ac:dyDescent="0.45">
      <c r="A65" s="43"/>
      <c r="B65" s="43"/>
      <c r="C65" s="43"/>
      <c r="D65" s="43"/>
      <c r="E65" s="43"/>
      <c r="F65" s="51"/>
      <c r="G65" s="68"/>
      <c r="H65" s="2"/>
      <c r="I65" s="2"/>
    </row>
    <row r="66" spans="1:9" ht="21" x14ac:dyDescent="0.45">
      <c r="A66" s="253"/>
      <c r="B66" s="253"/>
      <c r="C66" s="253"/>
      <c r="D66" s="253"/>
      <c r="E66" s="253"/>
      <c r="F66" s="253"/>
      <c r="G66" s="70"/>
      <c r="H66" s="2"/>
      <c r="I66" s="2"/>
    </row>
    <row r="67" spans="1:9" ht="21" x14ac:dyDescent="0.45">
      <c r="A67" s="27"/>
      <c r="B67" s="27"/>
      <c r="C67" s="27"/>
      <c r="D67" s="27"/>
      <c r="E67" s="27"/>
      <c r="F67" s="51"/>
      <c r="G67" s="52"/>
      <c r="H67" s="2"/>
      <c r="I67" s="2"/>
    </row>
    <row r="68" spans="1:9" ht="21" x14ac:dyDescent="0.45">
      <c r="A68" s="27"/>
      <c r="B68" s="27"/>
      <c r="C68" s="27"/>
      <c r="D68" s="27"/>
      <c r="E68" s="27"/>
      <c r="F68" s="51"/>
      <c r="G68" s="52"/>
      <c r="H68" s="2"/>
      <c r="I68" s="2"/>
    </row>
    <row r="69" spans="1:9" ht="21" x14ac:dyDescent="0.45">
      <c r="A69" s="27"/>
      <c r="B69" s="27"/>
      <c r="C69" s="27"/>
      <c r="D69" s="27"/>
      <c r="E69" s="27"/>
      <c r="F69" s="51"/>
      <c r="G69" s="52"/>
      <c r="H69" s="2"/>
      <c r="I69" s="2"/>
    </row>
    <row r="70" spans="1:9" ht="21" x14ac:dyDescent="0.45">
      <c r="A70" s="27"/>
      <c r="B70" s="27"/>
      <c r="C70" s="27"/>
      <c r="D70" s="27"/>
      <c r="E70" s="27"/>
      <c r="F70" s="27"/>
      <c r="G70" s="27"/>
      <c r="H70" s="2"/>
      <c r="I70" s="2"/>
    </row>
    <row r="71" spans="1:9" ht="21" x14ac:dyDescent="0.45">
      <c r="A71" s="66"/>
      <c r="B71" s="66"/>
      <c r="C71" s="66"/>
      <c r="D71" s="66"/>
      <c r="E71" s="66"/>
      <c r="F71" s="66"/>
      <c r="G71" s="66"/>
      <c r="H71" s="2"/>
      <c r="I71" s="2"/>
    </row>
    <row r="72" spans="1:9" ht="21" x14ac:dyDescent="0.45">
      <c r="A72" s="43"/>
      <c r="B72" s="43"/>
      <c r="C72" s="43"/>
      <c r="D72" s="67"/>
      <c r="E72" s="71"/>
      <c r="F72" s="43"/>
      <c r="G72" s="70"/>
      <c r="H72" s="2"/>
      <c r="I72" s="2"/>
    </row>
    <row r="73" spans="1:9" ht="21" x14ac:dyDescent="0.45">
      <c r="A73" s="67"/>
      <c r="B73" s="43"/>
      <c r="C73" s="67"/>
      <c r="D73" s="43"/>
      <c r="E73" s="67"/>
      <c r="F73" s="67"/>
      <c r="G73" s="68"/>
      <c r="H73" s="2"/>
      <c r="I73" s="2"/>
    </row>
    <row r="74" spans="1:9" ht="21" x14ac:dyDescent="0.45">
      <c r="A74" s="43"/>
      <c r="B74" s="43"/>
      <c r="C74" s="43"/>
      <c r="D74" s="43"/>
      <c r="E74" s="43"/>
      <c r="F74" s="43"/>
      <c r="G74" s="68"/>
      <c r="H74" s="2"/>
      <c r="I74" s="2"/>
    </row>
    <row r="75" spans="1:9" ht="21" x14ac:dyDescent="0.45">
      <c r="A75" s="43"/>
      <c r="B75" s="43"/>
      <c r="C75" s="43"/>
      <c r="D75" s="43"/>
      <c r="E75" s="43"/>
      <c r="F75" s="43"/>
      <c r="G75" s="68"/>
      <c r="H75" s="2"/>
      <c r="I75" s="2"/>
    </row>
    <row r="76" spans="1:9" ht="21" x14ac:dyDescent="0.45">
      <c r="A76" s="67"/>
      <c r="B76" s="43"/>
      <c r="C76" s="67"/>
      <c r="D76" s="43"/>
      <c r="E76" s="67"/>
      <c r="F76" s="51"/>
      <c r="G76" s="68"/>
      <c r="H76" s="2"/>
      <c r="I76" s="2"/>
    </row>
    <row r="77" spans="1:9" ht="21" x14ac:dyDescent="0.45">
      <c r="A77" s="67"/>
      <c r="B77" s="43"/>
      <c r="C77" s="67"/>
      <c r="D77" s="43"/>
      <c r="E77" s="67"/>
      <c r="F77" s="51"/>
      <c r="G77" s="68"/>
      <c r="H77" s="2"/>
      <c r="I77" s="2"/>
    </row>
    <row r="78" spans="1:9" ht="21" x14ac:dyDescent="0.45">
      <c r="A78" s="67"/>
      <c r="B78" s="43"/>
      <c r="C78" s="67"/>
      <c r="D78" s="43"/>
      <c r="E78" s="67"/>
      <c r="F78" s="51"/>
      <c r="G78" s="68"/>
      <c r="H78" s="2"/>
      <c r="I78" s="2"/>
    </row>
    <row r="79" spans="1:9" ht="21" x14ac:dyDescent="0.45">
      <c r="A79" s="67"/>
      <c r="B79" s="43"/>
      <c r="C79" s="67"/>
      <c r="D79" s="43"/>
      <c r="E79" s="67"/>
      <c r="F79" s="51"/>
      <c r="G79" s="68"/>
      <c r="H79" s="2"/>
      <c r="I79" s="2"/>
    </row>
    <row r="80" spans="1:9" ht="21" x14ac:dyDescent="0.45">
      <c r="A80" s="43"/>
      <c r="B80" s="43"/>
      <c r="C80" s="43"/>
      <c r="D80" s="43"/>
      <c r="E80" s="43"/>
      <c r="F80" s="43"/>
      <c r="G80" s="68"/>
      <c r="H80" s="2"/>
      <c r="I80" s="2"/>
    </row>
    <row r="81" spans="1:9" ht="21" x14ac:dyDescent="0.45">
      <c r="A81" s="43"/>
      <c r="B81" s="43"/>
      <c r="C81" s="43"/>
      <c r="D81" s="43"/>
      <c r="E81" s="43"/>
      <c r="F81" s="43"/>
      <c r="G81" s="68"/>
      <c r="H81" s="2"/>
      <c r="I81" s="2"/>
    </row>
    <row r="82" spans="1:9" ht="21" x14ac:dyDescent="0.45">
      <c r="A82" s="67"/>
      <c r="B82" s="43"/>
      <c r="C82" s="43"/>
      <c r="D82" s="43"/>
      <c r="E82" s="43"/>
      <c r="F82" s="43"/>
      <c r="G82" s="68"/>
      <c r="H82" s="2"/>
      <c r="I82" s="2"/>
    </row>
    <row r="83" spans="1:9" ht="21" x14ac:dyDescent="0.45">
      <c r="A83" s="253"/>
      <c r="B83" s="253"/>
      <c r="C83" s="253"/>
      <c r="D83" s="253"/>
      <c r="E83" s="253"/>
      <c r="F83" s="253"/>
      <c r="G83" s="70"/>
      <c r="H83" s="2"/>
      <c r="I83" s="2"/>
    </row>
    <row r="84" spans="1:9" ht="21" x14ac:dyDescent="0.45">
      <c r="A84" s="2"/>
      <c r="B84" s="2"/>
      <c r="C84" s="2"/>
      <c r="D84" s="2"/>
      <c r="E84" s="2"/>
      <c r="F84" s="2"/>
      <c r="G84" s="2"/>
      <c r="H84" s="2"/>
      <c r="I84" s="2"/>
    </row>
    <row r="85" spans="1:9" ht="21" x14ac:dyDescent="0.45">
      <c r="A85" s="2"/>
      <c r="B85" s="2"/>
      <c r="C85" s="2"/>
      <c r="D85" s="2"/>
      <c r="E85" s="2"/>
      <c r="F85" s="2"/>
      <c r="G85" s="2"/>
      <c r="H85" s="2"/>
      <c r="I85" s="2"/>
    </row>
    <row r="86" spans="1:9" ht="21" x14ac:dyDescent="0.45">
      <c r="A86" s="2"/>
      <c r="B86" s="2"/>
      <c r="C86" s="2"/>
      <c r="D86" s="2"/>
      <c r="E86" s="2"/>
      <c r="F86" s="2"/>
      <c r="G86" s="2"/>
      <c r="H86" s="2"/>
      <c r="I86" s="2"/>
    </row>
    <row r="87" spans="1:9" ht="21" x14ac:dyDescent="0.45">
      <c r="A87" s="2"/>
      <c r="B87" s="2"/>
      <c r="C87" s="2"/>
      <c r="D87" s="2"/>
      <c r="E87" s="2"/>
      <c r="F87" s="2"/>
      <c r="G87" s="2"/>
      <c r="H87" s="2"/>
      <c r="I87" s="2"/>
    </row>
    <row r="88" spans="1:9" ht="21" x14ac:dyDescent="0.45">
      <c r="A88" s="2"/>
      <c r="B88" s="2"/>
      <c r="C88" s="2"/>
      <c r="D88" s="2"/>
      <c r="E88" s="2"/>
      <c r="F88" s="2"/>
      <c r="G88" s="2"/>
      <c r="H88" s="2"/>
      <c r="I88" s="2"/>
    </row>
    <row r="89" spans="1:9" ht="21" x14ac:dyDescent="0.45">
      <c r="A89" s="2"/>
      <c r="B89" s="2"/>
      <c r="C89" s="2"/>
      <c r="D89" s="2"/>
      <c r="E89" s="2"/>
      <c r="F89" s="2"/>
      <c r="G89" s="2"/>
      <c r="H89" s="2"/>
      <c r="I89" s="2"/>
    </row>
    <row r="90" spans="1:9" ht="21" x14ac:dyDescent="0.45">
      <c r="A90" s="2"/>
      <c r="B90" s="2"/>
      <c r="C90" s="2"/>
      <c r="D90" s="2"/>
      <c r="E90" s="2"/>
      <c r="F90" s="2"/>
      <c r="G90" s="2"/>
      <c r="H90" s="2"/>
      <c r="I90" s="2"/>
    </row>
    <row r="91" spans="1:9" ht="21" x14ac:dyDescent="0.45">
      <c r="A91" s="2"/>
      <c r="B91" s="2"/>
      <c r="C91" s="2"/>
      <c r="D91" s="2"/>
      <c r="E91" s="2"/>
      <c r="F91" s="2"/>
      <c r="G91" s="2"/>
      <c r="H91" s="2"/>
      <c r="I91" s="2"/>
    </row>
    <row r="92" spans="1:9" ht="21" x14ac:dyDescent="0.45">
      <c r="A92" s="2"/>
      <c r="B92" s="2"/>
      <c r="C92" s="2"/>
      <c r="D92" s="2"/>
      <c r="E92" s="2"/>
      <c r="F92" s="2"/>
      <c r="G92" s="2"/>
      <c r="H92" s="2"/>
      <c r="I92" s="2"/>
    </row>
    <row r="93" spans="1:9" ht="21" x14ac:dyDescent="0.45">
      <c r="A93" s="2"/>
      <c r="B93" s="2"/>
      <c r="C93" s="2"/>
      <c r="D93" s="2"/>
      <c r="E93" s="2"/>
      <c r="F93" s="2"/>
      <c r="G93" s="2"/>
      <c r="H93" s="2"/>
      <c r="I93" s="2"/>
    </row>
    <row r="94" spans="1:9" ht="21" x14ac:dyDescent="0.45">
      <c r="A94" s="2"/>
      <c r="B94" s="2"/>
      <c r="C94" s="2"/>
      <c r="D94" s="2"/>
      <c r="E94" s="2"/>
      <c r="F94" s="2"/>
      <c r="G94" s="2"/>
      <c r="H94" s="2"/>
      <c r="I94" s="2"/>
    </row>
    <row r="95" spans="1:9" ht="21" x14ac:dyDescent="0.45">
      <c r="A95" s="2"/>
      <c r="B95" s="2"/>
      <c r="C95" s="2"/>
      <c r="D95" s="2"/>
      <c r="E95" s="2"/>
      <c r="F95" s="2"/>
      <c r="G95" s="2"/>
      <c r="H95" s="2"/>
      <c r="I95" s="2"/>
    </row>
    <row r="96" spans="1:9" ht="21" x14ac:dyDescent="0.45">
      <c r="A96" s="2"/>
      <c r="B96" s="2"/>
      <c r="C96" s="2"/>
      <c r="D96" s="2"/>
      <c r="E96" s="2"/>
      <c r="F96" s="2"/>
      <c r="G96" s="2"/>
      <c r="H96" s="2"/>
      <c r="I96" s="2"/>
    </row>
    <row r="97" spans="1:9" ht="21" x14ac:dyDescent="0.45">
      <c r="A97" s="2"/>
      <c r="B97" s="2"/>
      <c r="C97" s="2"/>
      <c r="D97" s="2"/>
      <c r="E97" s="2"/>
      <c r="F97" s="2"/>
      <c r="G97" s="2"/>
      <c r="H97" s="2"/>
      <c r="I97" s="2"/>
    </row>
    <row r="98" spans="1:9" ht="21" x14ac:dyDescent="0.45">
      <c r="A98" s="2"/>
      <c r="B98" s="2"/>
      <c r="C98" s="2"/>
      <c r="D98" s="2"/>
      <c r="E98" s="2"/>
      <c r="F98" s="2"/>
      <c r="G98" s="2"/>
      <c r="H98" s="2"/>
      <c r="I98" s="2"/>
    </row>
    <row r="99" spans="1:9" ht="21" x14ac:dyDescent="0.45">
      <c r="A99" s="2"/>
      <c r="B99" s="2"/>
      <c r="C99" s="2"/>
      <c r="D99" s="2"/>
      <c r="E99" s="2"/>
      <c r="F99" s="2"/>
      <c r="G99" s="2"/>
      <c r="H99" s="2"/>
      <c r="I99" s="2"/>
    </row>
    <row r="100" spans="1:9" ht="21" x14ac:dyDescent="0.45">
      <c r="A100" s="2"/>
      <c r="B100" s="2"/>
      <c r="C100" s="2"/>
      <c r="D100" s="2"/>
      <c r="E100" s="2"/>
      <c r="F100" s="2"/>
      <c r="G100" s="2"/>
      <c r="H100" s="2"/>
      <c r="I100" s="2"/>
    </row>
    <row r="101" spans="1:9" ht="21" x14ac:dyDescent="0.45">
      <c r="A101" s="2"/>
      <c r="B101" s="2"/>
      <c r="C101" s="2"/>
      <c r="D101" s="2"/>
      <c r="E101" s="2"/>
      <c r="F101" s="2"/>
      <c r="G101" s="2"/>
      <c r="H101" s="2"/>
      <c r="I101" s="2"/>
    </row>
    <row r="102" spans="1:9" ht="21" x14ac:dyDescent="0.45">
      <c r="A102" s="2"/>
      <c r="B102" s="2"/>
      <c r="C102" s="2"/>
      <c r="D102" s="2"/>
      <c r="E102" s="2"/>
      <c r="F102" s="2"/>
      <c r="G102" s="2"/>
      <c r="H102" s="2"/>
      <c r="I102" s="2"/>
    </row>
    <row r="103" spans="1:9" ht="21" x14ac:dyDescent="0.45">
      <c r="A103" s="2"/>
      <c r="B103" s="2"/>
      <c r="C103" s="2"/>
      <c r="D103" s="2"/>
      <c r="E103" s="2"/>
      <c r="F103" s="2"/>
      <c r="G103" s="2"/>
      <c r="H103" s="2"/>
      <c r="I103" s="2"/>
    </row>
    <row r="104" spans="1:9" ht="21" x14ac:dyDescent="0.45">
      <c r="A104" s="2"/>
      <c r="B104" s="2"/>
      <c r="C104" s="2"/>
      <c r="D104" s="2"/>
      <c r="E104" s="2"/>
      <c r="F104" s="2"/>
      <c r="G104" s="2"/>
      <c r="H104" s="2"/>
      <c r="I104" s="2"/>
    </row>
    <row r="105" spans="1:9" ht="21" x14ac:dyDescent="0.45">
      <c r="A105" s="2"/>
      <c r="B105" s="2"/>
      <c r="C105" s="2"/>
      <c r="D105" s="2"/>
      <c r="E105" s="2"/>
      <c r="F105" s="2"/>
      <c r="G105" s="2"/>
      <c r="H105" s="2"/>
      <c r="I105" s="2"/>
    </row>
    <row r="106" spans="1:9" ht="21" x14ac:dyDescent="0.45">
      <c r="A106" s="2"/>
      <c r="B106" s="2"/>
      <c r="C106" s="2"/>
      <c r="D106" s="2"/>
      <c r="E106" s="2"/>
      <c r="F106" s="2"/>
      <c r="G106" s="2"/>
      <c r="H106" s="2"/>
      <c r="I106" s="2"/>
    </row>
    <row r="107" spans="1:9" ht="21" x14ac:dyDescent="0.45">
      <c r="A107" s="2"/>
      <c r="B107" s="2"/>
      <c r="C107" s="2"/>
      <c r="D107" s="2"/>
      <c r="E107" s="2"/>
      <c r="F107" s="2"/>
      <c r="G107" s="2"/>
      <c r="H107" s="2"/>
      <c r="I107" s="2"/>
    </row>
    <row r="108" spans="1:9" ht="21" x14ac:dyDescent="0.45">
      <c r="A108" s="2"/>
      <c r="B108" s="2"/>
      <c r="C108" s="2"/>
      <c r="D108" s="2"/>
      <c r="E108" s="2"/>
      <c r="F108" s="2"/>
      <c r="G108" s="2"/>
      <c r="H108" s="2"/>
      <c r="I108" s="2"/>
    </row>
    <row r="109" spans="1:9" ht="21" x14ac:dyDescent="0.45">
      <c r="A109" s="2"/>
      <c r="B109" s="2"/>
      <c r="C109" s="2"/>
      <c r="D109" s="2"/>
      <c r="E109" s="2"/>
      <c r="F109" s="2"/>
      <c r="G109" s="2"/>
      <c r="H109" s="2"/>
      <c r="I109" s="2"/>
    </row>
    <row r="110" spans="1:9" ht="21" x14ac:dyDescent="0.45">
      <c r="A110" s="2"/>
      <c r="B110" s="2"/>
      <c r="C110" s="2"/>
      <c r="D110" s="2"/>
      <c r="E110" s="2"/>
      <c r="F110" s="2"/>
      <c r="G110" s="2"/>
      <c r="H110" s="2"/>
      <c r="I110" s="2"/>
    </row>
    <row r="111" spans="1:9" ht="21" x14ac:dyDescent="0.45">
      <c r="A111" s="2"/>
      <c r="B111" s="2"/>
      <c r="C111" s="2"/>
      <c r="D111" s="2"/>
      <c r="E111" s="2"/>
      <c r="F111" s="2"/>
      <c r="G111" s="2"/>
      <c r="H111" s="2"/>
      <c r="I111" s="2"/>
    </row>
    <row r="112" spans="1:9" ht="21" x14ac:dyDescent="0.45">
      <c r="A112" s="2"/>
      <c r="B112" s="2"/>
      <c r="C112" s="2"/>
      <c r="D112" s="2"/>
      <c r="E112" s="2"/>
      <c r="F112" s="2"/>
      <c r="G112" s="2"/>
      <c r="H112" s="2"/>
      <c r="I112" s="2"/>
    </row>
    <row r="113" spans="1:9" ht="21" x14ac:dyDescent="0.45">
      <c r="A113" s="2"/>
      <c r="B113" s="2"/>
      <c r="C113" s="2"/>
      <c r="D113" s="2"/>
      <c r="E113" s="2"/>
      <c r="F113" s="2"/>
      <c r="G113" s="2"/>
      <c r="H113" s="2"/>
      <c r="I113" s="2"/>
    </row>
    <row r="114" spans="1:9" ht="21" x14ac:dyDescent="0.45">
      <c r="A114" s="2"/>
      <c r="B114" s="2"/>
      <c r="C114" s="2"/>
      <c r="D114" s="2"/>
      <c r="E114" s="2"/>
      <c r="F114" s="2"/>
      <c r="G114" s="2"/>
      <c r="H114" s="2"/>
      <c r="I114" s="2"/>
    </row>
    <row r="115" spans="1:9" ht="21" x14ac:dyDescent="0.45">
      <c r="A115" s="2"/>
      <c r="B115" s="2"/>
      <c r="C115" s="2"/>
      <c r="D115" s="2"/>
      <c r="E115" s="2"/>
      <c r="F115" s="2"/>
      <c r="G115" s="2"/>
      <c r="H115" s="2"/>
      <c r="I115" s="2"/>
    </row>
    <row r="116" spans="1:9" ht="21" x14ac:dyDescent="0.45">
      <c r="A116" s="2"/>
      <c r="B116" s="2"/>
      <c r="C116" s="2"/>
      <c r="D116" s="2"/>
      <c r="E116" s="2"/>
      <c r="F116" s="2"/>
      <c r="G116" s="2"/>
      <c r="H116" s="2"/>
      <c r="I116" s="2"/>
    </row>
    <row r="117" spans="1:9" ht="21" x14ac:dyDescent="0.45">
      <c r="A117" s="2"/>
      <c r="B117" s="2"/>
      <c r="C117" s="2"/>
      <c r="D117" s="2"/>
      <c r="E117" s="2"/>
      <c r="F117" s="2"/>
      <c r="G117" s="2"/>
      <c r="H117" s="2"/>
      <c r="I117" s="2"/>
    </row>
    <row r="118" spans="1:9" ht="21" x14ac:dyDescent="0.45">
      <c r="A118" s="2"/>
      <c r="B118" s="2"/>
      <c r="C118" s="2"/>
      <c r="D118" s="2"/>
      <c r="E118" s="2"/>
      <c r="F118" s="2"/>
      <c r="G118" s="2"/>
      <c r="H118" s="2"/>
      <c r="I118" s="2"/>
    </row>
    <row r="119" spans="1:9" ht="21" x14ac:dyDescent="0.45">
      <c r="A119" s="2"/>
      <c r="B119" s="2"/>
      <c r="C119" s="2"/>
      <c r="D119" s="2"/>
      <c r="E119" s="2"/>
      <c r="F119" s="2"/>
      <c r="G119" s="2"/>
      <c r="H119" s="2"/>
      <c r="I119" s="2"/>
    </row>
    <row r="120" spans="1:9" ht="21" x14ac:dyDescent="0.45">
      <c r="A120" s="2"/>
      <c r="B120" s="2"/>
      <c r="C120" s="2"/>
      <c r="D120" s="2"/>
      <c r="E120" s="2"/>
      <c r="F120" s="2"/>
      <c r="G120" s="2"/>
      <c r="H120" s="2"/>
      <c r="I120" s="2"/>
    </row>
    <row r="121" spans="1:9" ht="21" x14ac:dyDescent="0.45">
      <c r="A121" s="2"/>
      <c r="B121" s="2"/>
      <c r="C121" s="2"/>
      <c r="D121" s="2"/>
      <c r="E121" s="2"/>
      <c r="F121" s="2"/>
      <c r="G121" s="2"/>
      <c r="H121" s="2"/>
      <c r="I121" s="2"/>
    </row>
    <row r="122" spans="1:9" ht="21" x14ac:dyDescent="0.45">
      <c r="A122" s="2"/>
      <c r="B122" s="2"/>
      <c r="C122" s="2"/>
      <c r="D122" s="2"/>
      <c r="E122" s="2"/>
      <c r="F122" s="2"/>
      <c r="G122" s="2"/>
      <c r="H122" s="2"/>
      <c r="I122" s="2"/>
    </row>
    <row r="123" spans="1:9" ht="21" x14ac:dyDescent="0.45">
      <c r="A123" s="2"/>
      <c r="B123" s="2"/>
      <c r="C123" s="2"/>
      <c r="D123" s="2"/>
      <c r="E123" s="2"/>
      <c r="F123" s="2"/>
      <c r="G123" s="2"/>
      <c r="H123" s="2"/>
      <c r="I123" s="2"/>
    </row>
    <row r="124" spans="1:9" ht="21" x14ac:dyDescent="0.45">
      <c r="A124" s="2"/>
      <c r="B124" s="2"/>
      <c r="C124" s="2"/>
      <c r="D124" s="2"/>
      <c r="E124" s="2"/>
      <c r="F124" s="2"/>
      <c r="G124" s="2"/>
      <c r="H124" s="2"/>
      <c r="I124" s="2"/>
    </row>
    <row r="125" spans="1:9" ht="21" x14ac:dyDescent="0.45">
      <c r="A125" s="2"/>
      <c r="B125" s="2"/>
      <c r="C125" s="2"/>
      <c r="D125" s="2"/>
      <c r="E125" s="2"/>
      <c r="F125" s="2"/>
      <c r="G125" s="2"/>
      <c r="H125" s="2"/>
      <c r="I125" s="2"/>
    </row>
    <row r="126" spans="1:9" ht="21" x14ac:dyDescent="0.45">
      <c r="A126" s="2"/>
      <c r="B126" s="2"/>
      <c r="C126" s="2"/>
      <c r="D126" s="2"/>
      <c r="E126" s="2"/>
      <c r="F126" s="2"/>
      <c r="G126" s="2"/>
      <c r="H126" s="2"/>
      <c r="I126" s="2"/>
    </row>
    <row r="127" spans="1:9" ht="21" x14ac:dyDescent="0.45">
      <c r="A127" s="2"/>
      <c r="B127" s="2"/>
      <c r="C127" s="2"/>
      <c r="D127" s="2"/>
      <c r="E127" s="2"/>
      <c r="F127" s="2"/>
      <c r="G127" s="2"/>
      <c r="H127" s="2"/>
      <c r="I127" s="2"/>
    </row>
    <row r="128" spans="1:9" ht="21" x14ac:dyDescent="0.45">
      <c r="A128" s="2"/>
      <c r="B128" s="2"/>
      <c r="C128" s="2"/>
      <c r="D128" s="2"/>
      <c r="E128" s="2"/>
      <c r="F128" s="2"/>
      <c r="G128" s="2"/>
      <c r="H128" s="2"/>
      <c r="I128" s="2"/>
    </row>
    <row r="129" spans="1:9" ht="21" x14ac:dyDescent="0.45">
      <c r="A129" s="2"/>
      <c r="B129" s="2"/>
      <c r="C129" s="2"/>
      <c r="D129" s="2"/>
      <c r="E129" s="2"/>
      <c r="F129" s="2"/>
      <c r="G129" s="2"/>
      <c r="H129" s="2"/>
      <c r="I129" s="2"/>
    </row>
    <row r="130" spans="1:9" ht="21" x14ac:dyDescent="0.45">
      <c r="A130" s="2"/>
      <c r="B130" s="2"/>
      <c r="C130" s="2"/>
      <c r="D130" s="2"/>
      <c r="E130" s="2"/>
      <c r="F130" s="2"/>
      <c r="G130" s="2"/>
      <c r="H130" s="2"/>
      <c r="I130" s="2"/>
    </row>
    <row r="131" spans="1:9" ht="21" x14ac:dyDescent="0.45">
      <c r="A131" s="2"/>
      <c r="B131" s="2"/>
      <c r="C131" s="2"/>
      <c r="D131" s="2"/>
      <c r="E131" s="2"/>
      <c r="F131" s="2"/>
      <c r="G131" s="2"/>
      <c r="H131" s="2"/>
      <c r="I131" s="2"/>
    </row>
    <row r="132" spans="1:9" ht="21" x14ac:dyDescent="0.45">
      <c r="A132" s="2"/>
      <c r="B132" s="2"/>
      <c r="C132" s="2"/>
      <c r="D132" s="2"/>
      <c r="E132" s="2"/>
      <c r="F132" s="2"/>
      <c r="G132" s="2"/>
      <c r="H132" s="2"/>
      <c r="I132" s="2"/>
    </row>
    <row r="133" spans="1:9" ht="21" x14ac:dyDescent="0.45">
      <c r="A133" s="2"/>
      <c r="B133" s="2"/>
      <c r="C133" s="2"/>
      <c r="D133" s="2"/>
      <c r="E133" s="2"/>
      <c r="F133" s="2"/>
      <c r="G133" s="2"/>
      <c r="H133" s="2"/>
      <c r="I133" s="2"/>
    </row>
    <row r="134" spans="1:9" ht="21" x14ac:dyDescent="0.45">
      <c r="A134" s="2"/>
      <c r="B134" s="2"/>
      <c r="C134" s="2"/>
      <c r="D134" s="2"/>
      <c r="E134" s="2"/>
      <c r="F134" s="2"/>
      <c r="G134" s="2"/>
      <c r="H134" s="2"/>
      <c r="I134" s="2"/>
    </row>
    <row r="135" spans="1:9" ht="21" x14ac:dyDescent="0.45">
      <c r="A135" s="2"/>
      <c r="B135" s="2"/>
      <c r="C135" s="2"/>
      <c r="D135" s="2"/>
      <c r="E135" s="2"/>
      <c r="F135" s="2"/>
      <c r="G135" s="2"/>
      <c r="H135" s="2"/>
      <c r="I135" s="2"/>
    </row>
    <row r="136" spans="1:9" ht="21" x14ac:dyDescent="0.45">
      <c r="A136" s="2"/>
      <c r="B136" s="2"/>
      <c r="C136" s="2"/>
      <c r="D136" s="2"/>
      <c r="E136" s="2"/>
      <c r="F136" s="2"/>
      <c r="G136" s="2"/>
      <c r="H136" s="2"/>
      <c r="I136" s="2"/>
    </row>
    <row r="137" spans="1:9" ht="21" x14ac:dyDescent="0.45">
      <c r="A137" s="2"/>
      <c r="B137" s="2"/>
      <c r="C137" s="2"/>
      <c r="D137" s="2"/>
      <c r="E137" s="2"/>
      <c r="F137" s="2"/>
      <c r="G137" s="2"/>
      <c r="H137" s="2"/>
      <c r="I137" s="2"/>
    </row>
    <row r="138" spans="1:9" ht="21" x14ac:dyDescent="0.45">
      <c r="A138" s="2"/>
      <c r="B138" s="2"/>
      <c r="C138" s="2"/>
      <c r="D138" s="2"/>
      <c r="E138" s="2"/>
      <c r="F138" s="2"/>
      <c r="G138" s="2"/>
      <c r="H138" s="2"/>
      <c r="I138" s="2"/>
    </row>
    <row r="139" spans="1:9" ht="21" x14ac:dyDescent="0.45">
      <c r="A139" s="2"/>
      <c r="B139" s="2"/>
      <c r="C139" s="2"/>
      <c r="D139" s="2"/>
      <c r="E139" s="2"/>
      <c r="F139" s="2"/>
      <c r="G139" s="2"/>
      <c r="H139" s="2"/>
      <c r="I139" s="2"/>
    </row>
    <row r="140" spans="1:9" ht="21" x14ac:dyDescent="0.45">
      <c r="A140" s="2"/>
      <c r="B140" s="2"/>
      <c r="C140" s="2"/>
      <c r="D140" s="2"/>
      <c r="E140" s="2"/>
      <c r="F140" s="2"/>
      <c r="G140" s="2"/>
      <c r="H140" s="2"/>
      <c r="I140" s="2"/>
    </row>
    <row r="141" spans="1:9" ht="21" x14ac:dyDescent="0.45">
      <c r="A141" s="2"/>
      <c r="B141" s="2"/>
      <c r="C141" s="2"/>
      <c r="D141" s="2"/>
      <c r="E141" s="2"/>
      <c r="F141" s="2"/>
      <c r="G141" s="2"/>
      <c r="H141" s="2"/>
      <c r="I141" s="2"/>
    </row>
    <row r="142" spans="1:9" ht="21" x14ac:dyDescent="0.45">
      <c r="A142" s="2"/>
      <c r="B142" s="2"/>
      <c r="C142" s="2"/>
      <c r="D142" s="2"/>
      <c r="E142" s="2"/>
      <c r="F142" s="2"/>
      <c r="G142" s="2"/>
      <c r="H142" s="2"/>
      <c r="I142" s="2"/>
    </row>
    <row r="143" spans="1:9" ht="21" x14ac:dyDescent="0.45">
      <c r="A143" s="2"/>
      <c r="B143" s="2"/>
      <c r="C143" s="2"/>
      <c r="D143" s="2"/>
      <c r="E143" s="2"/>
      <c r="F143" s="2"/>
      <c r="G143" s="2"/>
      <c r="H143" s="2"/>
      <c r="I143" s="2"/>
    </row>
    <row r="144" spans="1:9" ht="21" x14ac:dyDescent="0.45">
      <c r="A144" s="2"/>
      <c r="B144" s="2"/>
      <c r="C144" s="2"/>
      <c r="D144" s="2"/>
      <c r="E144" s="2"/>
      <c r="F144" s="2"/>
      <c r="G144" s="2"/>
      <c r="H144" s="2"/>
      <c r="I144" s="2"/>
    </row>
    <row r="145" spans="1:9" ht="21" x14ac:dyDescent="0.45">
      <c r="A145" s="2"/>
      <c r="B145" s="2"/>
      <c r="C145" s="2"/>
      <c r="D145" s="2"/>
      <c r="E145" s="2"/>
      <c r="F145" s="2"/>
      <c r="G145" s="2"/>
      <c r="H145" s="2"/>
      <c r="I145" s="2"/>
    </row>
    <row r="146" spans="1:9" ht="21" x14ac:dyDescent="0.45">
      <c r="A146" s="2"/>
      <c r="B146" s="2"/>
      <c r="C146" s="2"/>
      <c r="D146" s="2"/>
      <c r="E146" s="2"/>
      <c r="F146" s="2"/>
      <c r="G146" s="2"/>
      <c r="H146" s="2"/>
      <c r="I146" s="2"/>
    </row>
    <row r="147" spans="1:9" ht="21" x14ac:dyDescent="0.45">
      <c r="A147" s="2"/>
      <c r="B147" s="2"/>
      <c r="C147" s="2"/>
      <c r="D147" s="2"/>
      <c r="E147" s="2"/>
      <c r="F147" s="2"/>
      <c r="G147" s="2"/>
      <c r="H147" s="2"/>
      <c r="I147" s="2"/>
    </row>
    <row r="148" spans="1:9" ht="21" x14ac:dyDescent="0.45">
      <c r="A148" s="2"/>
      <c r="B148" s="2"/>
      <c r="C148" s="2"/>
      <c r="D148" s="2"/>
      <c r="E148" s="2"/>
      <c r="F148" s="2"/>
      <c r="G148" s="2"/>
      <c r="H148" s="2"/>
      <c r="I148" s="2"/>
    </row>
    <row r="149" spans="1:9" ht="21" x14ac:dyDescent="0.45">
      <c r="A149" s="2"/>
      <c r="B149" s="2"/>
      <c r="C149" s="2"/>
      <c r="D149" s="2"/>
      <c r="E149" s="2"/>
      <c r="F149" s="2"/>
      <c r="G149" s="2"/>
      <c r="H149" s="2"/>
      <c r="I149" s="2"/>
    </row>
    <row r="150" spans="1:9" ht="21" x14ac:dyDescent="0.45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21" x14ac:dyDescent="0.45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21" x14ac:dyDescent="0.45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21" x14ac:dyDescent="0.45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21" x14ac:dyDescent="0.45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21" x14ac:dyDescent="0.45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21" x14ac:dyDescent="0.45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21" x14ac:dyDescent="0.45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21" x14ac:dyDescent="0.45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21" x14ac:dyDescent="0.45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21" x14ac:dyDescent="0.45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21" x14ac:dyDescent="0.45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21" x14ac:dyDescent="0.45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21" x14ac:dyDescent="0.45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21" x14ac:dyDescent="0.45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21" x14ac:dyDescent="0.45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21" x14ac:dyDescent="0.45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21" x14ac:dyDescent="0.45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21" x14ac:dyDescent="0.45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21" x14ac:dyDescent="0.45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21" x14ac:dyDescent="0.45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21" x14ac:dyDescent="0.45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21" x14ac:dyDescent="0.45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21" x14ac:dyDescent="0.45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21" x14ac:dyDescent="0.45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21" x14ac:dyDescent="0.45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21" x14ac:dyDescent="0.45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21" x14ac:dyDescent="0.45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21" x14ac:dyDescent="0.45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21" x14ac:dyDescent="0.45">
      <c r="A179" s="2"/>
      <c r="B179" s="2"/>
      <c r="C179" s="2"/>
      <c r="D179" s="2"/>
      <c r="E179" s="2"/>
      <c r="F179" s="2"/>
      <c r="G179" s="2"/>
      <c r="H179" s="2"/>
      <c r="I179" s="2"/>
    </row>
  </sheetData>
  <mergeCells count="54">
    <mergeCell ref="A1:I1"/>
    <mergeCell ref="A2:I2"/>
    <mergeCell ref="A3:I3"/>
    <mergeCell ref="A4:I4"/>
    <mergeCell ref="A66:F66"/>
    <mergeCell ref="D26:E26"/>
    <mergeCell ref="H26:I26"/>
    <mergeCell ref="D27:E27"/>
    <mergeCell ref="H27:I27"/>
    <mergeCell ref="D28:E28"/>
    <mergeCell ref="H28:I28"/>
    <mergeCell ref="D23:E23"/>
    <mergeCell ref="H23:I23"/>
    <mergeCell ref="D24:E24"/>
    <mergeCell ref="H24:I24"/>
    <mergeCell ref="D25:E25"/>
    <mergeCell ref="A83:F83"/>
    <mergeCell ref="D29:E29"/>
    <mergeCell ref="H29:I29"/>
    <mergeCell ref="D30:E30"/>
    <mergeCell ref="H30:I30"/>
    <mergeCell ref="A31:G31"/>
    <mergeCell ref="H31:I31"/>
    <mergeCell ref="H25:I25"/>
    <mergeCell ref="D20:E20"/>
    <mergeCell ref="H20:I20"/>
    <mergeCell ref="D21:E21"/>
    <mergeCell ref="H21:I21"/>
    <mergeCell ref="D22:E22"/>
    <mergeCell ref="H22:I22"/>
    <mergeCell ref="D17:E17"/>
    <mergeCell ref="H17:I17"/>
    <mergeCell ref="D18:E18"/>
    <mergeCell ref="H18:I18"/>
    <mergeCell ref="D19:E19"/>
    <mergeCell ref="H19:I19"/>
    <mergeCell ref="D14:E14"/>
    <mergeCell ref="H14:I14"/>
    <mergeCell ref="D15:E15"/>
    <mergeCell ref="H15:I15"/>
    <mergeCell ref="D16:E16"/>
    <mergeCell ref="H16:I16"/>
    <mergeCell ref="D11:E11"/>
    <mergeCell ref="H11:I11"/>
    <mergeCell ref="D12:E12"/>
    <mergeCell ref="H12:I12"/>
    <mergeCell ref="D13:E13"/>
    <mergeCell ref="H13:I13"/>
    <mergeCell ref="D8:E8"/>
    <mergeCell ref="H8:I8"/>
    <mergeCell ref="D9:E9"/>
    <mergeCell ref="H9:I9"/>
    <mergeCell ref="D10:E10"/>
    <mergeCell ref="H10:I10"/>
  </mergeCells>
  <pageMargins left="0.25" right="0.25" top="0.6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1"/>
  <sheetViews>
    <sheetView workbookViewId="0">
      <selection activeCell="I24" sqref="I24"/>
    </sheetView>
  </sheetViews>
  <sheetFormatPr defaultRowHeight="14.25" x14ac:dyDescent="0.2"/>
  <cols>
    <col min="1" max="1" width="10.75" customWidth="1"/>
    <col min="2" max="2" width="11.5" customWidth="1"/>
    <col min="3" max="3" width="14.25" customWidth="1"/>
    <col min="5" max="5" width="19.125" customWidth="1"/>
    <col min="6" max="6" width="20.125" customWidth="1"/>
    <col min="7" max="7" width="10.75" customWidth="1"/>
  </cols>
  <sheetData>
    <row r="2" spans="1:7" ht="18.75" x14ac:dyDescent="0.4">
      <c r="A2" s="65" t="s">
        <v>186</v>
      </c>
      <c r="B2" s="54"/>
      <c r="C2" s="54"/>
      <c r="D2" s="54"/>
      <c r="E2" s="54"/>
      <c r="F2" s="54"/>
      <c r="G2" s="54"/>
    </row>
    <row r="3" spans="1:7" ht="18.75" x14ac:dyDescent="0.4">
      <c r="A3" s="55" t="s">
        <v>81</v>
      </c>
      <c r="B3" s="55" t="s">
        <v>101</v>
      </c>
      <c r="C3" s="55" t="s">
        <v>102</v>
      </c>
      <c r="D3" s="55" t="s">
        <v>103</v>
      </c>
      <c r="E3" s="55" t="s">
        <v>104</v>
      </c>
      <c r="F3" s="55" t="s">
        <v>105</v>
      </c>
      <c r="G3" s="55" t="s">
        <v>43</v>
      </c>
    </row>
    <row r="4" spans="1:7" ht="18.75" x14ac:dyDescent="0.4">
      <c r="A4" s="56" t="s">
        <v>106</v>
      </c>
      <c r="B4" s="56" t="s">
        <v>144</v>
      </c>
      <c r="C4" s="56" t="s">
        <v>145</v>
      </c>
      <c r="D4" s="57" t="s">
        <v>111</v>
      </c>
      <c r="E4" s="56" t="s">
        <v>112</v>
      </c>
      <c r="F4" s="56" t="s">
        <v>146</v>
      </c>
      <c r="G4" s="58">
        <v>5000</v>
      </c>
    </row>
    <row r="5" spans="1:7" ht="18.75" x14ac:dyDescent="0.4">
      <c r="A5" s="56"/>
      <c r="B5" s="56"/>
      <c r="C5" s="56"/>
      <c r="D5" s="56"/>
      <c r="E5" s="56"/>
      <c r="F5" s="56"/>
      <c r="G5" s="58"/>
    </row>
    <row r="6" spans="1:7" ht="18.75" x14ac:dyDescent="0.4">
      <c r="A6" s="56" t="s">
        <v>106</v>
      </c>
      <c r="B6" s="56" t="s">
        <v>144</v>
      </c>
      <c r="C6" s="56" t="s">
        <v>145</v>
      </c>
      <c r="D6" s="56" t="s">
        <v>113</v>
      </c>
      <c r="E6" s="56" t="s">
        <v>113</v>
      </c>
      <c r="F6" s="59" t="s">
        <v>147</v>
      </c>
      <c r="G6" s="58">
        <v>25000</v>
      </c>
    </row>
    <row r="7" spans="1:7" ht="18.75" x14ac:dyDescent="0.4">
      <c r="A7" s="56"/>
      <c r="B7" s="56"/>
      <c r="C7" s="56"/>
      <c r="D7" s="56"/>
      <c r="E7" s="56"/>
      <c r="F7" s="59"/>
      <c r="G7" s="58"/>
    </row>
    <row r="8" spans="1:7" ht="18.75" x14ac:dyDescent="0.4">
      <c r="A8" s="56" t="s">
        <v>106</v>
      </c>
      <c r="B8" s="56" t="s">
        <v>148</v>
      </c>
      <c r="C8" s="56" t="s">
        <v>149</v>
      </c>
      <c r="D8" s="56" t="s">
        <v>150</v>
      </c>
      <c r="E8" s="56" t="s">
        <v>151</v>
      </c>
      <c r="F8" s="59" t="s">
        <v>152</v>
      </c>
      <c r="G8" s="58">
        <v>630578.07999999996</v>
      </c>
    </row>
    <row r="9" spans="1:7" ht="18.75" x14ac:dyDescent="0.4">
      <c r="A9" s="56"/>
      <c r="B9" s="56"/>
      <c r="C9" s="56" t="s">
        <v>153</v>
      </c>
      <c r="D9" s="56"/>
      <c r="E9" s="56"/>
      <c r="F9" s="59"/>
      <c r="G9" s="58"/>
    </row>
    <row r="10" spans="1:7" ht="18.75" x14ac:dyDescent="0.4">
      <c r="A10" s="56"/>
      <c r="B10" s="56"/>
      <c r="C10" s="56"/>
      <c r="D10" s="56"/>
      <c r="E10" s="56"/>
      <c r="F10" s="59"/>
      <c r="G10" s="58"/>
    </row>
    <row r="11" spans="1:7" ht="18.75" x14ac:dyDescent="0.4">
      <c r="A11" s="56" t="s">
        <v>106</v>
      </c>
      <c r="B11" s="56" t="s">
        <v>154</v>
      </c>
      <c r="C11" s="56" t="s">
        <v>155</v>
      </c>
      <c r="D11" s="56" t="s">
        <v>111</v>
      </c>
      <c r="E11" s="56" t="s">
        <v>156</v>
      </c>
      <c r="F11" s="59" t="s">
        <v>157</v>
      </c>
      <c r="G11" s="58">
        <v>36000</v>
      </c>
    </row>
    <row r="12" spans="1:7" ht="18.75" x14ac:dyDescent="0.4">
      <c r="A12" s="56"/>
      <c r="B12" s="56"/>
      <c r="C12" s="56" t="s">
        <v>158</v>
      </c>
      <c r="D12" s="56"/>
      <c r="E12" s="56" t="s">
        <v>159</v>
      </c>
      <c r="F12" s="59"/>
      <c r="G12" s="58"/>
    </row>
    <row r="13" spans="1:7" ht="18.75" x14ac:dyDescent="0.4">
      <c r="A13" s="56"/>
      <c r="B13" s="56"/>
      <c r="C13" s="56"/>
      <c r="D13" s="56"/>
      <c r="E13" s="56" t="s">
        <v>160</v>
      </c>
      <c r="F13" s="60"/>
      <c r="G13" s="58"/>
    </row>
    <row r="14" spans="1:7" ht="18.75" x14ac:dyDescent="0.4">
      <c r="A14" s="56"/>
      <c r="B14" s="56"/>
      <c r="C14" s="56"/>
      <c r="D14" s="56"/>
      <c r="E14" s="57"/>
      <c r="F14" s="59"/>
      <c r="G14" s="58"/>
    </row>
    <row r="15" spans="1:7" ht="18.75" x14ac:dyDescent="0.4">
      <c r="A15" s="56" t="s">
        <v>106</v>
      </c>
      <c r="B15" s="56" t="s">
        <v>161</v>
      </c>
      <c r="C15" s="56" t="s">
        <v>162</v>
      </c>
      <c r="D15" s="56" t="s">
        <v>163</v>
      </c>
      <c r="E15" s="56" t="s">
        <v>132</v>
      </c>
      <c r="F15" s="59" t="s">
        <v>164</v>
      </c>
      <c r="G15" s="58">
        <v>499000</v>
      </c>
    </row>
    <row r="16" spans="1:7" ht="18.75" x14ac:dyDescent="0.4">
      <c r="A16" s="56"/>
      <c r="B16" s="56" t="s">
        <v>165</v>
      </c>
      <c r="C16" s="56" t="s">
        <v>166</v>
      </c>
      <c r="D16" s="56" t="s">
        <v>167</v>
      </c>
      <c r="E16" s="56"/>
      <c r="F16" s="59" t="s">
        <v>168</v>
      </c>
      <c r="G16" s="58"/>
    </row>
    <row r="17" spans="1:7" ht="18.75" x14ac:dyDescent="0.4">
      <c r="A17" s="56"/>
      <c r="B17" s="56"/>
      <c r="C17" s="56"/>
      <c r="D17" s="56"/>
      <c r="E17" s="57"/>
      <c r="F17" s="59"/>
      <c r="G17" s="58"/>
    </row>
    <row r="18" spans="1:7" ht="18.75" x14ac:dyDescent="0.4">
      <c r="A18" s="56" t="s">
        <v>106</v>
      </c>
      <c r="B18" s="56" t="s">
        <v>161</v>
      </c>
      <c r="C18" s="56" t="s">
        <v>162</v>
      </c>
      <c r="D18" s="56" t="s">
        <v>163</v>
      </c>
      <c r="E18" s="56" t="s">
        <v>132</v>
      </c>
      <c r="F18" s="59" t="s">
        <v>164</v>
      </c>
      <c r="G18" s="58">
        <v>499000</v>
      </c>
    </row>
    <row r="19" spans="1:7" ht="18.75" x14ac:dyDescent="0.4">
      <c r="A19" s="56"/>
      <c r="B19" s="56" t="s">
        <v>165</v>
      </c>
      <c r="C19" s="56" t="s">
        <v>166</v>
      </c>
      <c r="D19" s="56" t="s">
        <v>167</v>
      </c>
      <c r="E19" s="56"/>
      <c r="F19" s="59" t="s">
        <v>169</v>
      </c>
      <c r="G19" s="58"/>
    </row>
    <row r="20" spans="1:7" ht="18.75" x14ac:dyDescent="0.4">
      <c r="A20" s="56"/>
      <c r="B20" s="56"/>
      <c r="C20" s="56"/>
      <c r="D20" s="56"/>
      <c r="E20" s="57"/>
      <c r="F20" s="59"/>
      <c r="G20" s="58"/>
    </row>
    <row r="21" spans="1:7" ht="18.75" x14ac:dyDescent="0.4">
      <c r="A21" s="56" t="s">
        <v>106</v>
      </c>
      <c r="B21" s="56" t="s">
        <v>161</v>
      </c>
      <c r="C21" s="56" t="s">
        <v>162</v>
      </c>
      <c r="D21" s="56" t="s">
        <v>163</v>
      </c>
      <c r="E21" s="56" t="s">
        <v>132</v>
      </c>
      <c r="F21" s="59" t="s">
        <v>164</v>
      </c>
      <c r="G21" s="58">
        <v>480950.04</v>
      </c>
    </row>
    <row r="22" spans="1:7" ht="18.75" x14ac:dyDescent="0.4">
      <c r="A22" s="56"/>
      <c r="B22" s="56" t="s">
        <v>165</v>
      </c>
      <c r="C22" s="56" t="s">
        <v>166</v>
      </c>
      <c r="D22" s="56" t="s">
        <v>167</v>
      </c>
      <c r="E22" s="56"/>
      <c r="F22" s="59" t="s">
        <v>170</v>
      </c>
      <c r="G22" s="58"/>
    </row>
    <row r="23" spans="1:7" ht="18.75" x14ac:dyDescent="0.4">
      <c r="A23" s="57"/>
      <c r="B23" s="56"/>
      <c r="C23" s="57"/>
      <c r="D23" s="56"/>
      <c r="E23" s="57"/>
      <c r="F23" s="59"/>
      <c r="G23" s="58"/>
    </row>
    <row r="24" spans="1:7" ht="18.75" x14ac:dyDescent="0.4">
      <c r="A24" s="56" t="s">
        <v>106</v>
      </c>
      <c r="B24" s="56" t="s">
        <v>161</v>
      </c>
      <c r="C24" s="56" t="s">
        <v>162</v>
      </c>
      <c r="D24" s="56" t="s">
        <v>163</v>
      </c>
      <c r="E24" s="56" t="s">
        <v>132</v>
      </c>
      <c r="F24" s="59" t="s">
        <v>171</v>
      </c>
      <c r="G24" s="58">
        <v>499000</v>
      </c>
    </row>
    <row r="25" spans="1:7" ht="18.75" x14ac:dyDescent="0.4">
      <c r="A25" s="56"/>
      <c r="B25" s="56" t="s">
        <v>165</v>
      </c>
      <c r="C25" s="56" t="s">
        <v>166</v>
      </c>
      <c r="D25" s="56" t="s">
        <v>167</v>
      </c>
      <c r="E25" s="56"/>
      <c r="F25" s="59" t="s">
        <v>172</v>
      </c>
      <c r="G25" s="58"/>
    </row>
    <row r="26" spans="1:7" ht="18.75" x14ac:dyDescent="0.4">
      <c r="A26" s="57"/>
      <c r="B26" s="56"/>
      <c r="C26" s="57"/>
      <c r="D26" s="56"/>
      <c r="E26" s="57"/>
      <c r="F26" s="59"/>
      <c r="G26" s="58"/>
    </row>
    <row r="27" spans="1:7" ht="18.75" x14ac:dyDescent="0.4">
      <c r="A27" s="56" t="s">
        <v>106</v>
      </c>
      <c r="B27" s="56" t="s">
        <v>161</v>
      </c>
      <c r="C27" s="56" t="s">
        <v>162</v>
      </c>
      <c r="D27" s="56" t="s">
        <v>163</v>
      </c>
      <c r="E27" s="56" t="s">
        <v>132</v>
      </c>
      <c r="F27" s="59" t="s">
        <v>173</v>
      </c>
      <c r="G27" s="58">
        <v>496000</v>
      </c>
    </row>
    <row r="28" spans="1:7" ht="18.75" x14ac:dyDescent="0.4">
      <c r="A28" s="56"/>
      <c r="B28" s="56" t="s">
        <v>165</v>
      </c>
      <c r="C28" s="56" t="s">
        <v>166</v>
      </c>
      <c r="D28" s="56" t="s">
        <v>167</v>
      </c>
      <c r="E28" s="56"/>
      <c r="F28" s="59" t="s">
        <v>174</v>
      </c>
      <c r="G28" s="58"/>
    </row>
    <row r="29" spans="1:7" ht="18.75" x14ac:dyDescent="0.4">
      <c r="A29" s="57"/>
      <c r="B29" s="56"/>
      <c r="C29" s="57"/>
      <c r="D29" s="56"/>
      <c r="E29" s="57"/>
      <c r="F29" s="59"/>
      <c r="G29" s="58"/>
    </row>
    <row r="30" spans="1:7" ht="18.75" x14ac:dyDescent="0.4">
      <c r="A30" s="57" t="s">
        <v>106</v>
      </c>
      <c r="B30" s="56" t="s">
        <v>144</v>
      </c>
      <c r="C30" s="57" t="s">
        <v>144</v>
      </c>
      <c r="D30" s="56" t="s">
        <v>109</v>
      </c>
      <c r="E30" s="57" t="s">
        <v>175</v>
      </c>
      <c r="F30" s="57" t="s">
        <v>175</v>
      </c>
      <c r="G30" s="58">
        <v>484000</v>
      </c>
    </row>
    <row r="31" spans="1:7" ht="18.75" x14ac:dyDescent="0.4">
      <c r="A31" s="56"/>
      <c r="B31" s="56"/>
      <c r="C31" s="56"/>
      <c r="D31" s="56"/>
      <c r="E31" s="56" t="s">
        <v>176</v>
      </c>
      <c r="F31" s="56" t="s">
        <v>176</v>
      </c>
      <c r="G31" s="58"/>
    </row>
    <row r="32" spans="1:7" ht="18.75" x14ac:dyDescent="0.4">
      <c r="A32" s="56"/>
      <c r="B32" s="56"/>
      <c r="C32" s="56"/>
      <c r="D32" s="56"/>
      <c r="E32" s="56" t="s">
        <v>177</v>
      </c>
      <c r="F32" s="56" t="s">
        <v>178</v>
      </c>
      <c r="G32" s="58"/>
    </row>
    <row r="33" spans="1:7" ht="18.75" x14ac:dyDescent="0.4">
      <c r="A33" s="57"/>
      <c r="B33" s="56"/>
      <c r="C33" s="57"/>
      <c r="D33" s="56"/>
      <c r="E33" s="57"/>
      <c r="F33" s="59"/>
      <c r="G33" s="58"/>
    </row>
    <row r="34" spans="1:7" ht="18.75" x14ac:dyDescent="0.4">
      <c r="A34" s="57" t="s">
        <v>106</v>
      </c>
      <c r="B34" s="56" t="s">
        <v>179</v>
      </c>
      <c r="C34" s="57" t="s">
        <v>179</v>
      </c>
      <c r="D34" s="56" t="s">
        <v>179</v>
      </c>
      <c r="E34" s="57" t="s">
        <v>180</v>
      </c>
      <c r="F34" s="59" t="s">
        <v>181</v>
      </c>
      <c r="G34" s="58">
        <v>11534</v>
      </c>
    </row>
    <row r="35" spans="1:7" ht="18.75" x14ac:dyDescent="0.4">
      <c r="A35" s="57"/>
      <c r="B35" s="56"/>
      <c r="C35" s="57"/>
      <c r="D35" s="56"/>
      <c r="E35" s="57" t="s">
        <v>182</v>
      </c>
      <c r="F35" s="59"/>
      <c r="G35" s="58"/>
    </row>
    <row r="36" spans="1:7" ht="18.75" x14ac:dyDescent="0.4">
      <c r="A36" s="57"/>
      <c r="B36" s="56"/>
      <c r="C36" s="57"/>
      <c r="D36" s="56"/>
      <c r="E36" s="57"/>
      <c r="F36" s="59"/>
      <c r="G36" s="58"/>
    </row>
    <row r="37" spans="1:7" ht="18.75" x14ac:dyDescent="0.4">
      <c r="A37" s="56" t="s">
        <v>106</v>
      </c>
      <c r="B37" s="56" t="s">
        <v>144</v>
      </c>
      <c r="C37" s="56" t="s">
        <v>183</v>
      </c>
      <c r="D37" s="56" t="s">
        <v>111</v>
      </c>
      <c r="E37" s="56" t="s">
        <v>156</v>
      </c>
      <c r="F37" s="56" t="s">
        <v>184</v>
      </c>
      <c r="G37" s="58">
        <v>9000</v>
      </c>
    </row>
    <row r="38" spans="1:7" ht="18.75" x14ac:dyDescent="0.4">
      <c r="A38" s="56"/>
      <c r="B38" s="56"/>
      <c r="C38" s="56"/>
      <c r="D38" s="56"/>
      <c r="E38" s="56" t="s">
        <v>159</v>
      </c>
      <c r="F38" s="56" t="s">
        <v>185</v>
      </c>
      <c r="G38" s="58"/>
    </row>
    <row r="39" spans="1:7" ht="18.75" x14ac:dyDescent="0.4">
      <c r="A39" s="61"/>
      <c r="B39" s="62"/>
      <c r="C39" s="62"/>
      <c r="D39" s="62"/>
      <c r="E39" s="62" t="s">
        <v>160</v>
      </c>
      <c r="F39" s="63"/>
      <c r="G39" s="58"/>
    </row>
    <row r="40" spans="1:7" ht="18.75" x14ac:dyDescent="0.4">
      <c r="A40" s="257" t="s">
        <v>67</v>
      </c>
      <c r="B40" s="258"/>
      <c r="C40" s="258"/>
      <c r="D40" s="258"/>
      <c r="E40" s="258"/>
      <c r="F40" s="259"/>
      <c r="G40" s="64">
        <f>SUM(G4:G39)</f>
        <v>3675062.12</v>
      </c>
    </row>
    <row r="41" spans="1:7" ht="18" x14ac:dyDescent="0.25">
      <c r="A41" s="53"/>
      <c r="B41" s="53"/>
      <c r="C41" s="53"/>
      <c r="D41" s="53"/>
      <c r="E41" s="53"/>
      <c r="F41" s="53"/>
      <c r="G41" s="53"/>
    </row>
  </sheetData>
  <mergeCells count="1">
    <mergeCell ref="A40:F40"/>
  </mergeCells>
  <pageMargins left="0.25" right="0.25" top="0.41" bottom="0.23" header="0.27" footer="0.17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selection activeCell="K9" sqref="K9"/>
    </sheetView>
  </sheetViews>
  <sheetFormatPr defaultRowHeight="14.25" x14ac:dyDescent="0.2"/>
  <cols>
    <col min="6" max="6" width="9.125" bestFit="1" customWidth="1"/>
    <col min="7" max="8" width="14.25" customWidth="1"/>
  </cols>
  <sheetData>
    <row r="1" spans="1:9" ht="21" x14ac:dyDescent="0.45">
      <c r="A1" s="237" t="s">
        <v>195</v>
      </c>
      <c r="B1" s="237"/>
      <c r="C1" s="237"/>
      <c r="D1" s="237"/>
      <c r="E1" s="237"/>
      <c r="F1" s="237"/>
      <c r="G1" s="237"/>
      <c r="H1" s="237"/>
      <c r="I1" s="2"/>
    </row>
    <row r="2" spans="1:9" ht="21" x14ac:dyDescent="0.45">
      <c r="A2" s="237" t="s">
        <v>82</v>
      </c>
      <c r="B2" s="237"/>
      <c r="C2" s="237"/>
      <c r="D2" s="237"/>
      <c r="E2" s="237"/>
      <c r="F2" s="237"/>
      <c r="G2" s="237"/>
      <c r="H2" s="237"/>
      <c r="I2" s="2"/>
    </row>
    <row r="3" spans="1:9" ht="21" x14ac:dyDescent="0.45">
      <c r="A3" s="237" t="s">
        <v>24</v>
      </c>
      <c r="B3" s="237"/>
      <c r="C3" s="237"/>
      <c r="D3" s="237"/>
      <c r="E3" s="237"/>
      <c r="F3" s="237"/>
      <c r="G3" s="237"/>
      <c r="H3" s="237"/>
      <c r="I3" s="2"/>
    </row>
    <row r="4" spans="1:9" ht="21" x14ac:dyDescent="0.45">
      <c r="A4" s="237" t="s">
        <v>74</v>
      </c>
      <c r="B4" s="237"/>
      <c r="C4" s="237"/>
      <c r="D4" s="237"/>
      <c r="E4" s="237"/>
      <c r="F4" s="237"/>
      <c r="G4" s="237"/>
      <c r="H4" s="237"/>
      <c r="I4" s="2"/>
    </row>
    <row r="5" spans="1:9" ht="21" x14ac:dyDescent="0.45">
      <c r="A5" s="2"/>
      <c r="B5" s="2"/>
      <c r="C5" s="2"/>
      <c r="D5" s="2"/>
      <c r="E5" s="2"/>
      <c r="F5" s="2"/>
      <c r="G5" s="2"/>
      <c r="H5" s="2"/>
      <c r="I5" s="2"/>
    </row>
    <row r="6" spans="1:9" ht="21" x14ac:dyDescent="0.45">
      <c r="A6" s="4" t="s">
        <v>499</v>
      </c>
      <c r="B6" s="4"/>
      <c r="C6" s="2"/>
      <c r="D6" s="2"/>
      <c r="E6" s="2"/>
      <c r="F6" s="2"/>
      <c r="G6" s="2"/>
      <c r="H6" s="2"/>
      <c r="I6" s="2"/>
    </row>
    <row r="7" spans="1:9" ht="21" x14ac:dyDescent="0.45">
      <c r="A7" s="2"/>
      <c r="B7" s="2"/>
      <c r="C7" s="2"/>
      <c r="D7" s="2"/>
      <c r="E7" s="2"/>
      <c r="F7" s="2"/>
      <c r="G7" s="5">
        <v>2561</v>
      </c>
      <c r="H7" s="5">
        <v>2560</v>
      </c>
      <c r="I7" s="2"/>
    </row>
    <row r="8" spans="1:9" ht="21" x14ac:dyDescent="0.45">
      <c r="A8" s="2"/>
      <c r="B8" s="2" t="s">
        <v>187</v>
      </c>
      <c r="C8" s="2"/>
      <c r="D8" s="2"/>
      <c r="E8" s="2"/>
      <c r="F8" s="2"/>
      <c r="G8" s="24">
        <v>30283.89</v>
      </c>
      <c r="H8" s="24">
        <v>35468.44</v>
      </c>
      <c r="I8" s="2"/>
    </row>
    <row r="9" spans="1:9" ht="21" x14ac:dyDescent="0.45">
      <c r="A9" s="2"/>
      <c r="B9" s="23" t="s">
        <v>188</v>
      </c>
      <c r="C9" s="2"/>
      <c r="D9" s="2"/>
      <c r="E9" s="2"/>
      <c r="F9" s="2"/>
      <c r="G9" s="24">
        <v>4007.59</v>
      </c>
      <c r="H9" s="24">
        <v>4007.59</v>
      </c>
      <c r="I9" s="2"/>
    </row>
    <row r="10" spans="1:9" ht="21" x14ac:dyDescent="0.45">
      <c r="A10" s="2"/>
      <c r="B10" s="2" t="s">
        <v>189</v>
      </c>
      <c r="C10" s="2"/>
      <c r="D10" s="2"/>
      <c r="E10" s="2"/>
      <c r="F10" s="2"/>
      <c r="G10" s="24">
        <v>280571.73</v>
      </c>
      <c r="H10" s="24">
        <v>203446.85</v>
      </c>
      <c r="I10" s="2"/>
    </row>
    <row r="11" spans="1:9" ht="21" x14ac:dyDescent="0.45">
      <c r="A11" s="2"/>
      <c r="B11" s="23" t="s">
        <v>190</v>
      </c>
      <c r="C11" s="2"/>
      <c r="D11" s="2"/>
      <c r="E11" s="2"/>
      <c r="F11" s="2"/>
      <c r="G11" s="24"/>
      <c r="H11" s="2"/>
      <c r="I11" s="2"/>
    </row>
    <row r="12" spans="1:9" ht="21" x14ac:dyDescent="0.45">
      <c r="A12" s="2"/>
      <c r="B12" s="23" t="s">
        <v>206</v>
      </c>
      <c r="C12" s="2"/>
      <c r="D12" s="2"/>
      <c r="E12" s="2"/>
      <c r="F12" s="2"/>
      <c r="G12" s="24"/>
      <c r="H12" s="24">
        <v>11534</v>
      </c>
      <c r="I12" s="2"/>
    </row>
    <row r="13" spans="1:9" ht="21" x14ac:dyDescent="0.45">
      <c r="A13" s="2"/>
      <c r="B13" s="23" t="s">
        <v>191</v>
      </c>
      <c r="C13" s="2"/>
      <c r="D13" s="2"/>
      <c r="E13" s="2"/>
      <c r="F13" s="24"/>
      <c r="G13" s="24">
        <v>1251</v>
      </c>
      <c r="H13" s="24"/>
      <c r="I13" s="2"/>
    </row>
    <row r="14" spans="1:9" ht="21" x14ac:dyDescent="0.45">
      <c r="A14" s="2"/>
      <c r="B14" s="2" t="s">
        <v>192</v>
      </c>
      <c r="C14" s="2"/>
      <c r="D14" s="2"/>
      <c r="E14" s="2"/>
      <c r="F14" s="24"/>
      <c r="G14" s="24">
        <v>819551.31</v>
      </c>
      <c r="H14" s="24">
        <v>818192.89</v>
      </c>
      <c r="I14" s="2"/>
    </row>
    <row r="15" spans="1:9" ht="21" x14ac:dyDescent="0.45">
      <c r="A15" s="2"/>
      <c r="B15" s="2" t="s">
        <v>193</v>
      </c>
      <c r="C15" s="2"/>
      <c r="D15" s="2"/>
      <c r="E15" s="2"/>
      <c r="F15" s="24"/>
      <c r="G15" s="24">
        <v>159220</v>
      </c>
      <c r="H15" s="24">
        <v>317860</v>
      </c>
      <c r="I15" s="2"/>
    </row>
    <row r="16" spans="1:9" ht="21" x14ac:dyDescent="0.45">
      <c r="A16" s="2"/>
      <c r="B16" s="2" t="s">
        <v>194</v>
      </c>
      <c r="C16" s="2"/>
      <c r="D16" s="2"/>
      <c r="E16" s="2"/>
      <c r="F16" s="76"/>
      <c r="G16" s="72">
        <v>75096</v>
      </c>
      <c r="H16" s="24">
        <v>75096</v>
      </c>
      <c r="I16" s="2"/>
    </row>
    <row r="17" spans="1:9" ht="21.75" thickBot="1" x14ac:dyDescent="0.5">
      <c r="A17" s="2"/>
      <c r="B17" s="4" t="s">
        <v>67</v>
      </c>
      <c r="C17" s="2"/>
      <c r="D17" s="2"/>
      <c r="E17" s="2"/>
      <c r="F17" s="25"/>
      <c r="G17" s="73">
        <f>SUM(G8:G16)</f>
        <v>1369981.52</v>
      </c>
      <c r="H17" s="81">
        <f>SUM(H8:H16)</f>
        <v>1465605.77</v>
      </c>
      <c r="I17" s="2"/>
    </row>
    <row r="18" spans="1:9" ht="21.75" thickTop="1" x14ac:dyDescent="0.45">
      <c r="A18" s="2"/>
      <c r="B18" s="2"/>
      <c r="C18" s="2"/>
      <c r="D18" s="2"/>
      <c r="E18" s="2"/>
      <c r="F18" s="2"/>
      <c r="G18" s="2"/>
      <c r="H18" s="2"/>
      <c r="I18" s="2"/>
    </row>
    <row r="19" spans="1:9" ht="21" x14ac:dyDescent="0.45">
      <c r="A19" s="2"/>
      <c r="B19" s="2"/>
      <c r="C19" s="2"/>
      <c r="D19" s="2"/>
      <c r="E19" s="2"/>
      <c r="F19" s="2"/>
      <c r="G19" s="2"/>
      <c r="H19" s="2"/>
      <c r="I19" s="2"/>
    </row>
    <row r="20" spans="1:9" ht="21" x14ac:dyDescent="0.45">
      <c r="A20" s="2"/>
      <c r="B20" s="2"/>
      <c r="C20" s="2"/>
      <c r="D20" s="2"/>
      <c r="E20" s="2"/>
      <c r="F20" s="2"/>
      <c r="G20" s="2"/>
      <c r="H20" s="2"/>
      <c r="I20" s="2"/>
    </row>
  </sheetData>
  <mergeCells count="4">
    <mergeCell ref="A1:H1"/>
    <mergeCell ref="A2:H2"/>
    <mergeCell ref="A3:H3"/>
    <mergeCell ref="A4:H4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opLeftCell="A4" workbookViewId="0">
      <selection activeCell="N16" sqref="N16"/>
    </sheetView>
  </sheetViews>
  <sheetFormatPr defaultRowHeight="14.25" x14ac:dyDescent="0.2"/>
  <cols>
    <col min="1" max="1" width="9" customWidth="1"/>
    <col min="4" max="4" width="6.625" customWidth="1"/>
    <col min="5" max="5" width="2.75" customWidth="1"/>
    <col min="6" max="6" width="9.75" customWidth="1"/>
    <col min="7" max="8" width="10.625" customWidth="1"/>
    <col min="9" max="10" width="9.625" customWidth="1"/>
    <col min="11" max="11" width="10.625" customWidth="1"/>
  </cols>
  <sheetData>
    <row r="1" spans="1:11" ht="21" x14ac:dyDescent="0.45">
      <c r="A1" s="237" t="s">
        <v>0</v>
      </c>
      <c r="B1" s="237"/>
      <c r="C1" s="237"/>
      <c r="D1" s="237"/>
      <c r="E1" s="237"/>
      <c r="F1" s="237"/>
      <c r="G1" s="237"/>
      <c r="H1" s="237"/>
      <c r="I1" s="237"/>
      <c r="J1" s="237"/>
      <c r="K1" s="237"/>
    </row>
    <row r="2" spans="1:11" ht="21" x14ac:dyDescent="0.45">
      <c r="A2" s="237" t="s">
        <v>82</v>
      </c>
      <c r="B2" s="237"/>
      <c r="C2" s="237"/>
      <c r="D2" s="237"/>
      <c r="E2" s="237"/>
      <c r="F2" s="237"/>
      <c r="G2" s="237"/>
      <c r="H2" s="237"/>
      <c r="I2" s="237"/>
      <c r="J2" s="237"/>
      <c r="K2" s="237"/>
    </row>
    <row r="3" spans="1:11" ht="21" x14ac:dyDescent="0.45">
      <c r="A3" s="237" t="s">
        <v>24</v>
      </c>
      <c r="B3" s="237"/>
      <c r="C3" s="237"/>
      <c r="D3" s="237"/>
      <c r="E3" s="237"/>
      <c r="F3" s="237"/>
      <c r="G3" s="237"/>
      <c r="H3" s="237"/>
      <c r="I3" s="237"/>
      <c r="J3" s="237"/>
      <c r="K3" s="237"/>
    </row>
    <row r="4" spans="1:11" ht="21" x14ac:dyDescent="0.45">
      <c r="A4" s="237" t="s">
        <v>74</v>
      </c>
      <c r="B4" s="237"/>
      <c r="C4" s="237"/>
      <c r="D4" s="237"/>
      <c r="E4" s="237"/>
      <c r="F4" s="237"/>
      <c r="G4" s="237"/>
      <c r="H4" s="237"/>
      <c r="I4" s="237"/>
      <c r="J4" s="237"/>
      <c r="K4" s="237"/>
    </row>
    <row r="6" spans="1:11" ht="21" x14ac:dyDescent="0.45">
      <c r="A6" s="4" t="s">
        <v>501</v>
      </c>
      <c r="B6" s="4"/>
      <c r="C6" s="2"/>
      <c r="D6" s="2"/>
      <c r="E6" s="2"/>
      <c r="F6" s="2"/>
      <c r="G6" s="2"/>
      <c r="H6" s="2"/>
      <c r="I6" s="2"/>
    </row>
    <row r="7" spans="1:11" ht="21" x14ac:dyDescent="0.45">
      <c r="A7" s="4"/>
      <c r="B7" s="4"/>
      <c r="C7" s="2"/>
      <c r="D7" s="2"/>
      <c r="E7" s="2"/>
      <c r="F7" s="245">
        <v>2561</v>
      </c>
      <c r="G7" s="247"/>
      <c r="H7" s="248"/>
      <c r="I7" s="245">
        <v>2560</v>
      </c>
      <c r="J7" s="247"/>
      <c r="K7" s="248"/>
    </row>
    <row r="8" spans="1:11" ht="18.75" x14ac:dyDescent="0.4">
      <c r="A8" s="213" t="s">
        <v>355</v>
      </c>
      <c r="B8" s="214"/>
      <c r="C8" s="214"/>
      <c r="D8" s="214"/>
      <c r="E8" s="215"/>
      <c r="F8" s="216"/>
      <c r="G8" s="217"/>
      <c r="H8" s="218">
        <v>17857634.27</v>
      </c>
      <c r="I8" s="219"/>
      <c r="J8" s="217"/>
      <c r="K8" s="218">
        <v>20804917.379999999</v>
      </c>
    </row>
    <row r="9" spans="1:11" ht="18.75" x14ac:dyDescent="0.4">
      <c r="A9" s="220" t="s">
        <v>196</v>
      </c>
      <c r="B9" s="221"/>
      <c r="C9" s="217"/>
      <c r="D9" s="217"/>
      <c r="E9" s="222"/>
      <c r="F9" s="216">
        <v>6561229.2599999998</v>
      </c>
      <c r="G9" s="217"/>
      <c r="H9" s="222"/>
      <c r="I9" s="219">
        <v>7173453.9900000002</v>
      </c>
      <c r="J9" s="217"/>
      <c r="K9" s="222"/>
    </row>
    <row r="10" spans="1:11" ht="18.75" x14ac:dyDescent="0.4">
      <c r="A10" s="220" t="s">
        <v>500</v>
      </c>
      <c r="B10" s="221"/>
      <c r="C10" s="217"/>
      <c r="D10" s="217"/>
      <c r="E10" s="222"/>
      <c r="F10" s="223">
        <v>1640307.32</v>
      </c>
      <c r="G10" s="217"/>
      <c r="H10" s="222"/>
      <c r="I10" s="223">
        <v>1793363.5</v>
      </c>
      <c r="J10" s="217"/>
      <c r="K10" s="222"/>
    </row>
    <row r="11" spans="1:11" ht="18.75" x14ac:dyDescent="0.4">
      <c r="A11" s="220" t="s">
        <v>197</v>
      </c>
      <c r="B11" s="221"/>
      <c r="C11" s="217"/>
      <c r="D11" s="217"/>
      <c r="E11" s="222"/>
      <c r="F11" s="224"/>
      <c r="G11" s="217"/>
      <c r="H11" s="225"/>
      <c r="I11" s="226"/>
      <c r="J11" s="217"/>
      <c r="K11" s="222"/>
    </row>
    <row r="12" spans="1:11" ht="18.75" x14ac:dyDescent="0.4">
      <c r="A12" s="220" t="s">
        <v>202</v>
      </c>
      <c r="B12" s="221"/>
      <c r="C12" s="217"/>
      <c r="D12" s="217"/>
      <c r="E12" s="222"/>
      <c r="F12" s="216"/>
      <c r="G12" s="226">
        <f>F9-F10</f>
        <v>4920921.9399999995</v>
      </c>
      <c r="H12" s="222"/>
      <c r="I12" s="217"/>
      <c r="J12" s="219">
        <v>5380090.4900000002</v>
      </c>
      <c r="K12" s="222"/>
    </row>
    <row r="13" spans="1:11" ht="18.75" x14ac:dyDescent="0.4">
      <c r="A13" s="220" t="s">
        <v>205</v>
      </c>
      <c r="B13" s="221"/>
      <c r="C13" s="217"/>
      <c r="D13" s="217"/>
      <c r="E13" s="222"/>
      <c r="F13" s="216"/>
      <c r="G13" s="226">
        <v>2351.0500000000002</v>
      </c>
      <c r="H13" s="225"/>
      <c r="I13" s="226"/>
      <c r="J13" s="219">
        <v>392553.2</v>
      </c>
      <c r="K13" s="218"/>
    </row>
    <row r="14" spans="1:11" ht="18.75" x14ac:dyDescent="0.4">
      <c r="A14" s="220" t="s">
        <v>203</v>
      </c>
      <c r="B14" s="221"/>
      <c r="C14" s="217"/>
      <c r="D14" s="217"/>
      <c r="E14" s="222"/>
      <c r="F14" s="216"/>
      <c r="G14" s="232" t="s">
        <v>502</v>
      </c>
      <c r="H14" s="225"/>
      <c r="I14" s="219"/>
      <c r="J14" s="232" t="s">
        <v>505</v>
      </c>
      <c r="K14" s="232" t="s">
        <v>506</v>
      </c>
    </row>
    <row r="15" spans="1:11" ht="18.75" x14ac:dyDescent="0.4">
      <c r="A15" s="220" t="s">
        <v>204</v>
      </c>
      <c r="B15" s="221"/>
      <c r="C15" s="217"/>
      <c r="D15" s="217"/>
      <c r="E15" s="222"/>
      <c r="F15" s="216"/>
      <c r="G15" s="233" t="s">
        <v>503</v>
      </c>
      <c r="H15" s="231" t="s">
        <v>504</v>
      </c>
      <c r="I15" s="216"/>
      <c r="J15" s="217"/>
      <c r="K15" s="222"/>
    </row>
    <row r="16" spans="1:11" ht="19.5" thickBot="1" x14ac:dyDescent="0.45">
      <c r="A16" s="62" t="s">
        <v>356</v>
      </c>
      <c r="B16" s="228"/>
      <c r="C16" s="228"/>
      <c r="D16" s="228"/>
      <c r="E16" s="229"/>
      <c r="F16" s="62"/>
      <c r="G16" s="227"/>
      <c r="H16" s="234">
        <v>16378710.66</v>
      </c>
      <c r="I16" s="230"/>
      <c r="J16" s="228"/>
      <c r="K16" s="235">
        <v>17483070.77</v>
      </c>
    </row>
    <row r="17" spans="1:11" ht="21.75" thickTop="1" x14ac:dyDescent="0.45">
      <c r="A17" s="2"/>
      <c r="B17" s="2"/>
      <c r="C17" s="2"/>
      <c r="D17" s="2"/>
      <c r="E17" s="2"/>
      <c r="F17" s="2"/>
      <c r="G17" s="2"/>
      <c r="H17" s="2"/>
      <c r="I17" s="2"/>
      <c r="J17" s="53"/>
      <c r="K17" s="53"/>
    </row>
    <row r="18" spans="1:11" ht="21" x14ac:dyDescent="0.45">
      <c r="A18" s="2" t="s">
        <v>198</v>
      </c>
      <c r="B18" s="2"/>
      <c r="C18" s="2"/>
      <c r="D18" s="2"/>
      <c r="E18" s="2"/>
      <c r="F18" s="2"/>
      <c r="G18" s="2"/>
      <c r="H18" s="2"/>
      <c r="I18" s="2"/>
      <c r="J18" s="53"/>
      <c r="K18" s="53"/>
    </row>
    <row r="19" spans="1:11" ht="21" x14ac:dyDescent="0.45">
      <c r="A19" s="2"/>
      <c r="B19" s="2" t="s">
        <v>199</v>
      </c>
      <c r="C19" s="2"/>
      <c r="D19" s="2"/>
      <c r="E19" s="2"/>
      <c r="F19" s="2"/>
      <c r="G19" s="207">
        <v>7416</v>
      </c>
      <c r="H19" s="208"/>
      <c r="I19" s="2"/>
      <c r="J19" s="209" t="s">
        <v>89</v>
      </c>
      <c r="K19" s="53"/>
    </row>
    <row r="20" spans="1:11" ht="21" x14ac:dyDescent="0.45">
      <c r="A20" s="2"/>
      <c r="B20" s="2" t="s">
        <v>200</v>
      </c>
      <c r="C20" s="2"/>
      <c r="D20" s="2"/>
      <c r="E20" s="2"/>
      <c r="F20" s="2"/>
      <c r="G20" s="207" t="s">
        <v>89</v>
      </c>
      <c r="H20" s="208"/>
      <c r="I20" s="2"/>
      <c r="J20" s="209" t="s">
        <v>89</v>
      </c>
      <c r="K20" s="53"/>
    </row>
    <row r="21" spans="1:11" ht="21.75" thickBot="1" x14ac:dyDescent="0.5">
      <c r="A21" s="2"/>
      <c r="B21" s="2" t="s">
        <v>201</v>
      </c>
      <c r="C21" s="2"/>
      <c r="D21" s="2"/>
      <c r="E21" s="2"/>
      <c r="F21" s="2"/>
      <c r="G21" s="73">
        <f>H15-G18</f>
        <v>-1478923.61</v>
      </c>
      <c r="H21" s="206"/>
      <c r="I21" s="2"/>
      <c r="J21" s="210" t="s">
        <v>89</v>
      </c>
      <c r="K21" s="53"/>
    </row>
    <row r="22" spans="1:11" ht="22.5" thickTop="1" thickBot="1" x14ac:dyDescent="0.5">
      <c r="A22" s="2"/>
      <c r="B22" s="2"/>
      <c r="C22" s="2"/>
      <c r="D22" s="2"/>
      <c r="E22" s="2"/>
      <c r="F22" s="2"/>
      <c r="G22" s="73">
        <f>H16-G19</f>
        <v>16371294.66</v>
      </c>
      <c r="H22" s="211"/>
      <c r="I22" s="2"/>
      <c r="J22" s="212" t="s">
        <v>89</v>
      </c>
      <c r="K22" s="53"/>
    </row>
    <row r="23" spans="1:11" ht="21.75" thickTop="1" x14ac:dyDescent="0.45">
      <c r="A23" s="2"/>
      <c r="B23" s="2"/>
      <c r="C23" s="2"/>
      <c r="D23" s="2"/>
      <c r="E23" s="2"/>
      <c r="F23" s="2"/>
      <c r="G23" s="2"/>
      <c r="H23" s="2"/>
      <c r="I23" s="2"/>
      <c r="J23" s="53"/>
      <c r="K23" s="53"/>
    </row>
    <row r="24" spans="1:11" ht="21" x14ac:dyDescent="0.4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 ht="21" x14ac:dyDescent="0.45">
      <c r="A25" s="2"/>
      <c r="B25" s="2"/>
      <c r="C25" s="2"/>
      <c r="D25" s="2"/>
      <c r="E25" s="2"/>
      <c r="F25" s="2"/>
      <c r="G25" s="194">
        <v>2561</v>
      </c>
      <c r="H25" s="4"/>
      <c r="I25" s="4"/>
      <c r="J25" s="194">
        <v>2560</v>
      </c>
      <c r="K25" s="2"/>
    </row>
    <row r="26" spans="1:11" ht="21" x14ac:dyDescent="0.4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 ht="21" x14ac:dyDescent="0.45">
      <c r="A27" s="2" t="s">
        <v>357</v>
      </c>
      <c r="B27" s="2"/>
      <c r="C27" s="2"/>
      <c r="D27" s="2"/>
      <c r="E27" s="2"/>
      <c r="F27" s="2"/>
      <c r="G27" s="2"/>
      <c r="H27" s="2"/>
      <c r="I27" s="2"/>
      <c r="J27" s="24">
        <v>6791000</v>
      </c>
      <c r="K27" s="2"/>
    </row>
    <row r="28" spans="1:11" ht="21" x14ac:dyDescent="0.45">
      <c r="A28" s="2" t="s">
        <v>358</v>
      </c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 ht="21" x14ac:dyDescent="0.4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 ht="16.5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ht="16.5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ht="16.5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ht="16.5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</sheetData>
  <mergeCells count="6">
    <mergeCell ref="A1:K1"/>
    <mergeCell ref="A2:K2"/>
    <mergeCell ref="A3:K3"/>
    <mergeCell ref="A4:K4"/>
    <mergeCell ref="F7:H7"/>
    <mergeCell ref="I7:K7"/>
  </mergeCells>
  <pageMargins left="0.2" right="0.1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6"/>
  <sheetViews>
    <sheetView workbookViewId="0">
      <selection activeCell="H10" sqref="H10"/>
    </sheetView>
  </sheetViews>
  <sheetFormatPr defaultRowHeight="14.25" x14ac:dyDescent="0.2"/>
  <cols>
    <col min="1" max="1" width="18.375" customWidth="1"/>
    <col min="2" max="2" width="18.625" customWidth="1"/>
    <col min="3" max="3" width="26.375" customWidth="1"/>
    <col min="4" max="4" width="14.75" customWidth="1"/>
    <col min="5" max="5" width="12.625" customWidth="1"/>
    <col min="6" max="6" width="12.75" customWidth="1"/>
    <col min="7" max="7" width="12.5" customWidth="1"/>
    <col min="8" max="8" width="13.875" customWidth="1"/>
  </cols>
  <sheetData>
    <row r="1" spans="1:8" ht="26.25" x14ac:dyDescent="0.55000000000000004">
      <c r="A1" s="260" t="s">
        <v>0</v>
      </c>
      <c r="B1" s="260"/>
      <c r="C1" s="260"/>
      <c r="D1" s="260"/>
      <c r="E1" s="260"/>
      <c r="F1" s="260"/>
      <c r="G1" s="260"/>
      <c r="H1" s="260"/>
    </row>
    <row r="2" spans="1:8" ht="26.25" x14ac:dyDescent="0.55000000000000004">
      <c r="A2" s="260" t="s">
        <v>1</v>
      </c>
      <c r="B2" s="260"/>
      <c r="C2" s="260"/>
      <c r="D2" s="260"/>
      <c r="E2" s="260"/>
      <c r="F2" s="260"/>
      <c r="G2" s="260"/>
      <c r="H2" s="260"/>
    </row>
    <row r="3" spans="1:8" ht="26.25" x14ac:dyDescent="0.55000000000000004">
      <c r="A3" s="260" t="s">
        <v>74</v>
      </c>
      <c r="B3" s="260"/>
      <c r="C3" s="260"/>
      <c r="D3" s="260"/>
      <c r="E3" s="260"/>
      <c r="F3" s="260"/>
      <c r="G3" s="260"/>
      <c r="H3" s="260"/>
    </row>
    <row r="4" spans="1:8" ht="26.25" x14ac:dyDescent="0.55000000000000004">
      <c r="A4" s="82" t="s">
        <v>507</v>
      </c>
      <c r="B4" s="82"/>
      <c r="C4" s="7"/>
      <c r="D4" s="6"/>
      <c r="E4" s="6"/>
      <c r="F4" s="6"/>
      <c r="G4" s="6"/>
      <c r="H4" s="6"/>
    </row>
    <row r="5" spans="1:8" ht="26.25" x14ac:dyDescent="0.55000000000000004">
      <c r="A5" s="82" t="s">
        <v>21</v>
      </c>
      <c r="B5" s="82"/>
      <c r="C5" s="7"/>
      <c r="D5" s="6"/>
      <c r="E5" s="6"/>
      <c r="F5" s="6"/>
      <c r="G5" s="6"/>
      <c r="H5" s="6"/>
    </row>
    <row r="6" spans="1:8" ht="23.25" x14ac:dyDescent="0.5">
      <c r="A6" s="261" t="s">
        <v>103</v>
      </c>
      <c r="B6" s="261" t="s">
        <v>104</v>
      </c>
      <c r="C6" s="261" t="s">
        <v>105</v>
      </c>
      <c r="D6" s="83" t="s">
        <v>207</v>
      </c>
      <c r="E6" s="83" t="s">
        <v>208</v>
      </c>
      <c r="F6" s="83" t="s">
        <v>209</v>
      </c>
      <c r="G6" s="83" t="s">
        <v>210</v>
      </c>
      <c r="H6" s="83" t="s">
        <v>211</v>
      </c>
    </row>
    <row r="7" spans="1:8" ht="23.25" x14ac:dyDescent="0.5">
      <c r="A7" s="262"/>
      <c r="B7" s="262"/>
      <c r="C7" s="262"/>
      <c r="D7" s="84" t="s">
        <v>212</v>
      </c>
      <c r="E7" s="84"/>
      <c r="F7" s="84"/>
      <c r="G7" s="84"/>
      <c r="H7" s="84"/>
    </row>
    <row r="8" spans="1:8" ht="23.25" x14ac:dyDescent="0.5">
      <c r="A8" s="85" t="s">
        <v>131</v>
      </c>
      <c r="B8" s="85" t="s">
        <v>213</v>
      </c>
      <c r="C8" s="85" t="s">
        <v>251</v>
      </c>
      <c r="D8" s="86">
        <v>3047000</v>
      </c>
      <c r="E8" s="86">
        <v>1979000</v>
      </c>
      <c r="F8" s="86">
        <v>1979000</v>
      </c>
      <c r="G8" s="133" t="s">
        <v>89</v>
      </c>
      <c r="H8" s="133" t="s">
        <v>89</v>
      </c>
    </row>
    <row r="9" spans="1:8" ht="23.25" x14ac:dyDescent="0.5">
      <c r="A9" s="85"/>
      <c r="B9" s="85"/>
      <c r="C9" s="85" t="s">
        <v>258</v>
      </c>
      <c r="D9" s="86"/>
      <c r="E9" s="86"/>
      <c r="F9" s="86"/>
      <c r="G9" s="133"/>
      <c r="H9" s="133"/>
    </row>
    <row r="10" spans="1:8" ht="23.25" x14ac:dyDescent="0.5">
      <c r="A10" s="85" t="s">
        <v>131</v>
      </c>
      <c r="B10" s="85" t="s">
        <v>213</v>
      </c>
      <c r="C10" s="85" t="s">
        <v>173</v>
      </c>
      <c r="D10" s="86">
        <v>3107000</v>
      </c>
      <c r="E10" s="86">
        <v>1949002</v>
      </c>
      <c r="F10" s="86">
        <v>1949002</v>
      </c>
      <c r="G10" s="133" t="s">
        <v>89</v>
      </c>
      <c r="H10" s="133" t="s">
        <v>89</v>
      </c>
    </row>
    <row r="11" spans="1:8" ht="23.25" x14ac:dyDescent="0.5">
      <c r="A11" s="85"/>
      <c r="B11" s="85"/>
      <c r="C11" s="85" t="s">
        <v>259</v>
      </c>
      <c r="D11" s="86"/>
      <c r="E11" s="86"/>
      <c r="F11" s="86"/>
      <c r="G11" s="133"/>
      <c r="H11" s="133"/>
    </row>
    <row r="12" spans="1:8" ht="23.25" x14ac:dyDescent="0.5">
      <c r="A12" s="85" t="s">
        <v>131</v>
      </c>
      <c r="B12" s="85" t="s">
        <v>213</v>
      </c>
      <c r="C12" s="85" t="s">
        <v>223</v>
      </c>
      <c r="D12" s="86">
        <v>499000</v>
      </c>
      <c r="E12" s="86">
        <v>497000</v>
      </c>
      <c r="F12" s="86">
        <v>497000</v>
      </c>
      <c r="G12" s="133" t="s">
        <v>89</v>
      </c>
      <c r="H12" s="133" t="s">
        <v>89</v>
      </c>
    </row>
    <row r="13" spans="1:8" ht="23.25" x14ac:dyDescent="0.5">
      <c r="A13" s="85"/>
      <c r="B13" s="85"/>
      <c r="C13" s="85" t="s">
        <v>260</v>
      </c>
      <c r="D13" s="86"/>
      <c r="E13" s="86"/>
      <c r="F13" s="86"/>
      <c r="G13" s="133"/>
      <c r="H13" s="133"/>
    </row>
    <row r="14" spans="1:8" ht="23.25" x14ac:dyDescent="0.5">
      <c r="A14" s="85" t="s">
        <v>131</v>
      </c>
      <c r="B14" s="85" t="s">
        <v>213</v>
      </c>
      <c r="C14" s="85" t="s">
        <v>261</v>
      </c>
      <c r="D14" s="86">
        <v>158000</v>
      </c>
      <c r="E14" s="86">
        <v>157000</v>
      </c>
      <c r="F14" s="86">
        <v>157000</v>
      </c>
      <c r="G14" s="133" t="s">
        <v>89</v>
      </c>
      <c r="H14" s="133" t="s">
        <v>89</v>
      </c>
    </row>
    <row r="15" spans="1:8" ht="23.25" x14ac:dyDescent="0.5">
      <c r="A15" s="85"/>
      <c r="B15" s="85"/>
      <c r="C15" s="85" t="s">
        <v>262</v>
      </c>
      <c r="D15" s="86"/>
      <c r="E15" s="86"/>
      <c r="F15" s="86"/>
      <c r="G15" s="133"/>
      <c r="H15" s="133"/>
    </row>
    <row r="16" spans="1:8" ht="23.25" x14ac:dyDescent="0.5">
      <c r="A16" s="85" t="s">
        <v>131</v>
      </c>
      <c r="B16" s="85" t="s">
        <v>213</v>
      </c>
      <c r="C16" s="85" t="s">
        <v>263</v>
      </c>
      <c r="D16" s="86">
        <v>499000</v>
      </c>
      <c r="E16" s="86">
        <v>497000</v>
      </c>
      <c r="F16" s="86">
        <v>497000</v>
      </c>
      <c r="G16" s="133" t="s">
        <v>89</v>
      </c>
      <c r="H16" s="133" t="s">
        <v>89</v>
      </c>
    </row>
    <row r="17" spans="1:8" ht="23.25" x14ac:dyDescent="0.5">
      <c r="A17" s="85"/>
      <c r="B17" s="85"/>
      <c r="C17" s="85" t="s">
        <v>264</v>
      </c>
      <c r="D17" s="86"/>
      <c r="E17" s="86"/>
      <c r="F17" s="86"/>
      <c r="G17" s="133"/>
      <c r="H17" s="133"/>
    </row>
    <row r="18" spans="1:8" ht="23.25" x14ac:dyDescent="0.5">
      <c r="A18" s="85" t="s">
        <v>131</v>
      </c>
      <c r="B18" s="85" t="s">
        <v>213</v>
      </c>
      <c r="C18" s="85" t="s">
        <v>164</v>
      </c>
      <c r="D18" s="86">
        <v>499000</v>
      </c>
      <c r="E18" s="86">
        <v>497000</v>
      </c>
      <c r="F18" s="86">
        <v>497000</v>
      </c>
      <c r="G18" s="133" t="s">
        <v>89</v>
      </c>
      <c r="H18" s="133" t="s">
        <v>89</v>
      </c>
    </row>
    <row r="19" spans="1:8" ht="23.25" x14ac:dyDescent="0.5">
      <c r="A19" s="85"/>
      <c r="B19" s="85"/>
      <c r="C19" s="85" t="s">
        <v>265</v>
      </c>
      <c r="D19" s="87"/>
      <c r="E19" s="85"/>
      <c r="F19" s="87"/>
      <c r="G19" s="87"/>
      <c r="H19" s="85"/>
    </row>
    <row r="20" spans="1:8" ht="23.25" x14ac:dyDescent="0.5">
      <c r="A20" s="202"/>
      <c r="B20" s="202"/>
      <c r="C20" s="202"/>
      <c r="D20" s="202"/>
      <c r="E20" s="202"/>
      <c r="F20" s="202"/>
      <c r="G20" s="202"/>
      <c r="H20" s="202"/>
    </row>
    <row r="21" spans="1:8" ht="23.25" x14ac:dyDescent="0.5">
      <c r="A21" s="6"/>
      <c r="B21" s="6"/>
      <c r="C21" s="6"/>
      <c r="D21" s="6"/>
      <c r="E21" s="6"/>
      <c r="F21" s="6"/>
      <c r="G21" s="6"/>
      <c r="H21" s="6"/>
    </row>
    <row r="22" spans="1:8" ht="23.25" x14ac:dyDescent="0.5">
      <c r="A22" s="261" t="s">
        <v>103</v>
      </c>
      <c r="B22" s="261" t="s">
        <v>104</v>
      </c>
      <c r="C22" s="261" t="s">
        <v>105</v>
      </c>
      <c r="D22" s="83" t="s">
        <v>207</v>
      </c>
      <c r="E22" s="83" t="s">
        <v>208</v>
      </c>
      <c r="F22" s="83" t="s">
        <v>209</v>
      </c>
      <c r="G22" s="83" t="s">
        <v>210</v>
      </c>
      <c r="H22" s="83" t="s">
        <v>211</v>
      </c>
    </row>
    <row r="23" spans="1:8" ht="23.25" x14ac:dyDescent="0.5">
      <c r="A23" s="262"/>
      <c r="B23" s="262"/>
      <c r="C23" s="262"/>
      <c r="D23" s="84" t="s">
        <v>212</v>
      </c>
      <c r="E23" s="84"/>
      <c r="F23" s="88"/>
      <c r="G23" s="89"/>
      <c r="H23" s="84"/>
    </row>
    <row r="24" spans="1:8" ht="23.25" x14ac:dyDescent="0.5">
      <c r="A24" s="85" t="s">
        <v>131</v>
      </c>
      <c r="B24" s="85" t="s">
        <v>213</v>
      </c>
      <c r="C24" s="85" t="s">
        <v>253</v>
      </c>
      <c r="D24" s="86">
        <v>487012</v>
      </c>
      <c r="E24" s="86">
        <v>487012</v>
      </c>
      <c r="F24" s="86">
        <v>487012</v>
      </c>
      <c r="G24" s="86">
        <f t="shared" ref="G24:H26" si="0">D24-E24</f>
        <v>0</v>
      </c>
      <c r="H24" s="86">
        <f t="shared" si="0"/>
        <v>0</v>
      </c>
    </row>
    <row r="25" spans="1:8" ht="23.25" x14ac:dyDescent="0.5">
      <c r="A25" s="85"/>
      <c r="B25" s="85"/>
      <c r="C25" s="85" t="s">
        <v>257</v>
      </c>
      <c r="D25" s="86"/>
      <c r="E25" s="86"/>
      <c r="F25" s="86"/>
      <c r="G25" s="86"/>
      <c r="H25" s="86"/>
    </row>
    <row r="26" spans="1:8" ht="23.25" x14ac:dyDescent="0.5">
      <c r="A26" s="85" t="s">
        <v>131</v>
      </c>
      <c r="B26" s="85" t="s">
        <v>213</v>
      </c>
      <c r="C26" s="85" t="s">
        <v>266</v>
      </c>
      <c r="D26" s="86">
        <v>149000</v>
      </c>
      <c r="E26" s="86">
        <v>149000</v>
      </c>
      <c r="F26" s="86">
        <v>149000</v>
      </c>
      <c r="G26" s="86">
        <f t="shared" si="0"/>
        <v>0</v>
      </c>
      <c r="H26" s="86">
        <f t="shared" si="0"/>
        <v>0</v>
      </c>
    </row>
    <row r="27" spans="1:8" ht="23.25" x14ac:dyDescent="0.5">
      <c r="A27" s="85"/>
      <c r="B27" s="85"/>
      <c r="C27" s="85" t="s">
        <v>267</v>
      </c>
      <c r="D27" s="86"/>
      <c r="E27" s="86"/>
      <c r="F27" s="86"/>
      <c r="G27" s="86"/>
      <c r="H27" s="86"/>
    </row>
    <row r="28" spans="1:8" ht="23.25" x14ac:dyDescent="0.5">
      <c r="A28" s="85"/>
      <c r="B28" s="85"/>
      <c r="C28" s="85"/>
      <c r="D28" s="86"/>
      <c r="E28" s="86"/>
      <c r="F28" s="86"/>
      <c r="G28" s="86"/>
      <c r="H28" s="86"/>
    </row>
    <row r="29" spans="1:8" ht="23.25" x14ac:dyDescent="0.5">
      <c r="A29" s="85"/>
      <c r="B29" s="85"/>
      <c r="C29" s="85"/>
      <c r="D29" s="86"/>
      <c r="E29" s="86"/>
      <c r="F29" s="86"/>
      <c r="G29" s="86"/>
      <c r="H29" s="86"/>
    </row>
    <row r="30" spans="1:8" ht="24" thickBot="1" x14ac:dyDescent="0.55000000000000004">
      <c r="A30" s="45"/>
      <c r="B30" s="90"/>
      <c r="C30" s="91" t="s">
        <v>67</v>
      </c>
      <c r="D30" s="92">
        <f>SUM(D8:D29)</f>
        <v>8445012</v>
      </c>
      <c r="E30" s="92">
        <f>SUM(E8:E29)</f>
        <v>6212014</v>
      </c>
      <c r="F30" s="92">
        <f>SUM(F8:F29)</f>
        <v>6212014</v>
      </c>
      <c r="G30" s="134" t="s">
        <v>89</v>
      </c>
      <c r="H30" s="92">
        <f>SUM(H8:H29)</f>
        <v>0</v>
      </c>
    </row>
    <row r="31" spans="1:8" ht="15" thickTop="1" x14ac:dyDescent="0.2"/>
    <row r="38" spans="1:8" ht="26.25" x14ac:dyDescent="0.55000000000000004">
      <c r="A38" s="82"/>
      <c r="B38" s="82"/>
      <c r="C38" s="7"/>
      <c r="D38" s="6"/>
      <c r="E38" s="6"/>
      <c r="F38" s="6"/>
      <c r="G38" s="6"/>
      <c r="H38" s="6"/>
    </row>
    <row r="39" spans="1:8" ht="26.25" x14ac:dyDescent="0.55000000000000004">
      <c r="A39" s="82"/>
      <c r="B39" s="82"/>
      <c r="C39" s="7"/>
      <c r="D39" s="6"/>
      <c r="E39" s="6"/>
      <c r="F39" s="6"/>
      <c r="G39" s="6"/>
      <c r="H39" s="6"/>
    </row>
    <row r="40" spans="1:8" ht="26.25" x14ac:dyDescent="0.55000000000000004">
      <c r="A40" s="82"/>
      <c r="B40" s="82"/>
      <c r="C40" s="7"/>
      <c r="D40" s="6"/>
      <c r="E40" s="6"/>
      <c r="F40" s="6"/>
      <c r="G40" s="6"/>
      <c r="H40" s="6"/>
    </row>
    <row r="41" spans="1:8" ht="26.25" x14ac:dyDescent="0.55000000000000004">
      <c r="A41" s="82"/>
      <c r="B41" s="82"/>
      <c r="C41" s="7"/>
      <c r="D41" s="6"/>
      <c r="E41" s="6"/>
      <c r="F41" s="6"/>
      <c r="G41" s="6"/>
      <c r="H41" s="6"/>
    </row>
    <row r="42" spans="1:8" ht="26.25" x14ac:dyDescent="0.55000000000000004">
      <c r="A42" s="82"/>
      <c r="B42" s="82"/>
      <c r="C42" s="7"/>
      <c r="D42" s="6"/>
      <c r="E42" s="6"/>
      <c r="F42" s="6"/>
      <c r="G42" s="6"/>
      <c r="H42" s="6"/>
    </row>
    <row r="43" spans="1:8" ht="26.25" x14ac:dyDescent="0.55000000000000004">
      <c r="A43" s="82"/>
      <c r="B43" s="82"/>
      <c r="C43" s="7"/>
      <c r="D43" s="6"/>
      <c r="E43" s="6"/>
      <c r="F43" s="6"/>
      <c r="G43" s="6"/>
      <c r="H43" s="6"/>
    </row>
    <row r="44" spans="1:8" ht="26.25" x14ac:dyDescent="0.55000000000000004">
      <c r="A44" s="82" t="s">
        <v>22</v>
      </c>
      <c r="B44" s="82"/>
      <c r="C44" s="7"/>
      <c r="D44" s="6"/>
      <c r="E44" s="6"/>
      <c r="F44" s="6"/>
      <c r="G44" s="6"/>
      <c r="H44" s="6"/>
    </row>
    <row r="45" spans="1:8" ht="23.25" x14ac:dyDescent="0.5">
      <c r="A45" s="261" t="s">
        <v>103</v>
      </c>
      <c r="B45" s="261" t="s">
        <v>104</v>
      </c>
      <c r="C45" s="261" t="s">
        <v>105</v>
      </c>
      <c r="D45" s="83" t="s">
        <v>207</v>
      </c>
      <c r="E45" s="83" t="s">
        <v>208</v>
      </c>
      <c r="F45" s="83" t="s">
        <v>209</v>
      </c>
      <c r="G45" s="83" t="s">
        <v>210</v>
      </c>
      <c r="H45" s="83" t="s">
        <v>211</v>
      </c>
    </row>
    <row r="46" spans="1:8" ht="23.25" x14ac:dyDescent="0.5">
      <c r="A46" s="262"/>
      <c r="B46" s="262"/>
      <c r="C46" s="262"/>
      <c r="D46" s="84" t="s">
        <v>212</v>
      </c>
      <c r="E46" s="84"/>
      <c r="F46" s="84"/>
      <c r="G46" s="84"/>
      <c r="H46" s="84"/>
    </row>
    <row r="47" spans="1:8" ht="23.25" x14ac:dyDescent="0.5">
      <c r="A47" s="85" t="s">
        <v>131</v>
      </c>
      <c r="B47" s="85" t="s">
        <v>213</v>
      </c>
      <c r="C47" s="85" t="s">
        <v>173</v>
      </c>
      <c r="D47" s="86">
        <v>498500</v>
      </c>
      <c r="E47" s="86">
        <v>498000</v>
      </c>
      <c r="F47" s="86">
        <v>498000</v>
      </c>
      <c r="G47" s="133" t="s">
        <v>89</v>
      </c>
      <c r="H47" s="133" t="s">
        <v>89</v>
      </c>
    </row>
    <row r="48" spans="1:8" ht="23.25" x14ac:dyDescent="0.5">
      <c r="A48" s="85"/>
      <c r="B48" s="85"/>
      <c r="C48" s="85" t="s">
        <v>214</v>
      </c>
      <c r="D48" s="86"/>
      <c r="E48" s="86"/>
      <c r="F48" s="86"/>
      <c r="G48" s="133"/>
      <c r="H48" s="133"/>
    </row>
    <row r="49" spans="1:8" ht="23.25" x14ac:dyDescent="0.5">
      <c r="A49" s="85" t="s">
        <v>131</v>
      </c>
      <c r="B49" s="85" t="s">
        <v>213</v>
      </c>
      <c r="C49" s="85" t="s">
        <v>164</v>
      </c>
      <c r="D49" s="86">
        <v>498500</v>
      </c>
      <c r="E49" s="86">
        <v>498000</v>
      </c>
      <c r="F49" s="86">
        <v>498000</v>
      </c>
      <c r="G49" s="133" t="s">
        <v>89</v>
      </c>
      <c r="H49" s="133" t="s">
        <v>89</v>
      </c>
    </row>
    <row r="50" spans="1:8" ht="23.25" x14ac:dyDescent="0.5">
      <c r="A50" s="85"/>
      <c r="B50" s="85"/>
      <c r="C50" s="85" t="s">
        <v>215</v>
      </c>
      <c r="D50" s="86"/>
      <c r="E50" s="86"/>
      <c r="F50" s="86"/>
      <c r="G50" s="133"/>
      <c r="H50" s="133"/>
    </row>
    <row r="51" spans="1:8" ht="23.25" x14ac:dyDescent="0.5">
      <c r="A51" s="85" t="s">
        <v>131</v>
      </c>
      <c r="B51" s="85" t="s">
        <v>213</v>
      </c>
      <c r="C51" s="85" t="s">
        <v>216</v>
      </c>
      <c r="D51" s="86">
        <v>498500</v>
      </c>
      <c r="E51" s="86">
        <v>498000</v>
      </c>
      <c r="F51" s="86">
        <v>498000</v>
      </c>
      <c r="G51" s="133" t="s">
        <v>89</v>
      </c>
      <c r="H51" s="133" t="s">
        <v>89</v>
      </c>
    </row>
    <row r="52" spans="1:8" ht="23.25" x14ac:dyDescent="0.5">
      <c r="A52" s="85"/>
      <c r="B52" s="85"/>
      <c r="C52" s="85" t="s">
        <v>217</v>
      </c>
      <c r="D52" s="86"/>
      <c r="E52" s="86"/>
      <c r="F52" s="86"/>
      <c r="G52" s="133"/>
      <c r="H52" s="133"/>
    </row>
    <row r="53" spans="1:8" ht="23.25" x14ac:dyDescent="0.5">
      <c r="A53" s="85" t="s">
        <v>131</v>
      </c>
      <c r="B53" s="85" t="s">
        <v>213</v>
      </c>
      <c r="C53" s="85" t="s">
        <v>164</v>
      </c>
      <c r="D53" s="86">
        <v>498500</v>
      </c>
      <c r="E53" s="86">
        <v>498000</v>
      </c>
      <c r="F53" s="86">
        <v>498000</v>
      </c>
      <c r="G53" s="133" t="s">
        <v>89</v>
      </c>
      <c r="H53" s="133" t="s">
        <v>89</v>
      </c>
    </row>
    <row r="54" spans="1:8" ht="23.25" x14ac:dyDescent="0.5">
      <c r="A54" s="85"/>
      <c r="B54" s="85"/>
      <c r="C54" s="85" t="s">
        <v>218</v>
      </c>
      <c r="D54" s="86"/>
      <c r="E54" s="86"/>
      <c r="F54" s="86"/>
      <c r="G54" s="133"/>
      <c r="H54" s="133"/>
    </row>
    <row r="55" spans="1:8" ht="23.25" x14ac:dyDescent="0.5">
      <c r="A55" s="85" t="s">
        <v>131</v>
      </c>
      <c r="B55" s="85" t="s">
        <v>213</v>
      </c>
      <c r="C55" s="85" t="s">
        <v>219</v>
      </c>
      <c r="D55" s="86">
        <v>499600</v>
      </c>
      <c r="E55" s="86">
        <v>498000</v>
      </c>
      <c r="F55" s="86">
        <v>498000</v>
      </c>
      <c r="G55" s="133" t="s">
        <v>89</v>
      </c>
      <c r="H55" s="133" t="s">
        <v>89</v>
      </c>
    </row>
    <row r="56" spans="1:8" ht="23.25" x14ac:dyDescent="0.5">
      <c r="A56" s="85"/>
      <c r="B56" s="85"/>
      <c r="C56" s="85" t="s">
        <v>220</v>
      </c>
      <c r="D56" s="86"/>
      <c r="E56" s="86"/>
      <c r="F56" s="86"/>
      <c r="G56" s="133"/>
      <c r="H56" s="133"/>
    </row>
    <row r="57" spans="1:8" ht="23.25" x14ac:dyDescent="0.5">
      <c r="A57" s="85" t="s">
        <v>131</v>
      </c>
      <c r="B57" s="85" t="s">
        <v>213</v>
      </c>
      <c r="C57" s="85" t="s">
        <v>221</v>
      </c>
      <c r="D57" s="86">
        <v>498500</v>
      </c>
      <c r="E57" s="86">
        <v>497000</v>
      </c>
      <c r="F57" s="86">
        <v>497000</v>
      </c>
      <c r="G57" s="133" t="s">
        <v>89</v>
      </c>
      <c r="H57" s="133" t="s">
        <v>89</v>
      </c>
    </row>
    <row r="58" spans="1:8" ht="23.25" x14ac:dyDescent="0.5">
      <c r="A58" s="85"/>
      <c r="B58" s="85"/>
      <c r="C58" s="85" t="s">
        <v>222</v>
      </c>
      <c r="D58" s="87"/>
      <c r="E58" s="85"/>
      <c r="F58" s="87"/>
      <c r="G58" s="135"/>
      <c r="H58" s="135"/>
    </row>
    <row r="59" spans="1:8" ht="23.25" x14ac:dyDescent="0.5">
      <c r="A59" s="85" t="s">
        <v>131</v>
      </c>
      <c r="B59" s="85" t="s">
        <v>213</v>
      </c>
      <c r="C59" s="85" t="s">
        <v>223</v>
      </c>
      <c r="D59" s="86">
        <v>499600</v>
      </c>
      <c r="E59" s="86">
        <v>498000</v>
      </c>
      <c r="F59" s="86">
        <v>498000</v>
      </c>
      <c r="G59" s="133" t="s">
        <v>89</v>
      </c>
      <c r="H59" s="133" t="s">
        <v>89</v>
      </c>
    </row>
    <row r="60" spans="1:8" ht="23.25" x14ac:dyDescent="0.5">
      <c r="A60" s="85"/>
      <c r="B60" s="85"/>
      <c r="C60" s="85" t="s">
        <v>224</v>
      </c>
      <c r="D60" s="86"/>
      <c r="E60" s="86"/>
      <c r="F60" s="86"/>
      <c r="G60" s="133"/>
      <c r="H60" s="133"/>
    </row>
    <row r="61" spans="1:8" ht="23.25" x14ac:dyDescent="0.5">
      <c r="A61" s="85" t="s">
        <v>131</v>
      </c>
      <c r="B61" s="85" t="s">
        <v>213</v>
      </c>
      <c r="C61" s="85" t="s">
        <v>223</v>
      </c>
      <c r="D61" s="86">
        <v>498500</v>
      </c>
      <c r="E61" s="86">
        <v>497000</v>
      </c>
      <c r="F61" s="86">
        <v>497000</v>
      </c>
      <c r="G61" s="133" t="s">
        <v>89</v>
      </c>
      <c r="H61" s="133" t="s">
        <v>89</v>
      </c>
    </row>
    <row r="62" spans="1:8" ht="23.25" x14ac:dyDescent="0.5">
      <c r="A62" s="202"/>
      <c r="B62" s="202"/>
      <c r="C62" s="202" t="s">
        <v>225</v>
      </c>
      <c r="D62" s="203"/>
      <c r="E62" s="203"/>
      <c r="F62" s="203"/>
      <c r="G62" s="203"/>
      <c r="H62" s="203"/>
    </row>
    <row r="63" spans="1:8" ht="23.25" x14ac:dyDescent="0.5">
      <c r="A63" s="6"/>
      <c r="B63" s="6"/>
      <c r="C63" s="6"/>
      <c r="D63" s="6"/>
      <c r="E63" s="6"/>
      <c r="F63" s="6"/>
      <c r="G63" s="6"/>
      <c r="H63" s="6"/>
    </row>
    <row r="64" spans="1:8" ht="23.25" x14ac:dyDescent="0.5">
      <c r="A64" s="261" t="s">
        <v>103</v>
      </c>
      <c r="B64" s="261" t="s">
        <v>104</v>
      </c>
      <c r="C64" s="261" t="s">
        <v>105</v>
      </c>
      <c r="D64" s="83" t="s">
        <v>207</v>
      </c>
      <c r="E64" s="83" t="s">
        <v>208</v>
      </c>
      <c r="F64" s="83" t="s">
        <v>209</v>
      </c>
      <c r="G64" s="83" t="s">
        <v>210</v>
      </c>
      <c r="H64" s="83" t="s">
        <v>211</v>
      </c>
    </row>
    <row r="65" spans="1:8" ht="23.25" x14ac:dyDescent="0.5">
      <c r="A65" s="262"/>
      <c r="B65" s="262"/>
      <c r="C65" s="262"/>
      <c r="D65" s="84" t="s">
        <v>212</v>
      </c>
      <c r="E65" s="84"/>
      <c r="F65" s="88"/>
      <c r="G65" s="89"/>
      <c r="H65" s="84"/>
    </row>
    <row r="66" spans="1:8" ht="23.25" x14ac:dyDescent="0.5">
      <c r="A66" s="85" t="s">
        <v>131</v>
      </c>
      <c r="B66" s="85" t="s">
        <v>213</v>
      </c>
      <c r="C66" s="85" t="s">
        <v>223</v>
      </c>
      <c r="D66" s="86">
        <v>499600</v>
      </c>
      <c r="E66" s="86">
        <v>498580</v>
      </c>
      <c r="F66" s="86">
        <v>498580</v>
      </c>
      <c r="G66" s="133" t="s">
        <v>89</v>
      </c>
      <c r="H66" s="133" t="s">
        <v>89</v>
      </c>
    </row>
    <row r="67" spans="1:8" ht="23.25" x14ac:dyDescent="0.5">
      <c r="A67" s="85"/>
      <c r="B67" s="85"/>
      <c r="C67" s="85" t="s">
        <v>226</v>
      </c>
      <c r="D67" s="86"/>
      <c r="E67" s="86"/>
      <c r="F67" s="86"/>
      <c r="G67" s="133"/>
      <c r="H67" s="133"/>
    </row>
    <row r="68" spans="1:8" ht="23.25" x14ac:dyDescent="0.5">
      <c r="A68" s="85" t="s">
        <v>131</v>
      </c>
      <c r="B68" s="85" t="s">
        <v>213</v>
      </c>
      <c r="C68" s="85" t="s">
        <v>171</v>
      </c>
      <c r="D68" s="86">
        <v>498500</v>
      </c>
      <c r="E68" s="86">
        <v>497485</v>
      </c>
      <c r="F68" s="86">
        <v>497485</v>
      </c>
      <c r="G68" s="133" t="s">
        <v>89</v>
      </c>
      <c r="H68" s="133" t="s">
        <v>89</v>
      </c>
    </row>
    <row r="69" spans="1:8" ht="23.25" x14ac:dyDescent="0.5">
      <c r="A69" s="85"/>
      <c r="B69" s="85"/>
      <c r="C69" s="85" t="s">
        <v>227</v>
      </c>
      <c r="D69" s="86"/>
      <c r="E69" s="86"/>
      <c r="F69" s="86"/>
      <c r="G69" s="133"/>
      <c r="H69" s="133"/>
    </row>
    <row r="70" spans="1:8" ht="23.25" x14ac:dyDescent="0.5">
      <c r="A70" s="85" t="s">
        <v>131</v>
      </c>
      <c r="B70" s="85" t="s">
        <v>213</v>
      </c>
      <c r="C70" s="85" t="s">
        <v>228</v>
      </c>
      <c r="D70" s="86">
        <v>498500</v>
      </c>
      <c r="E70" s="86">
        <v>497405</v>
      </c>
      <c r="F70" s="86">
        <v>497405</v>
      </c>
      <c r="G70" s="133" t="s">
        <v>89</v>
      </c>
      <c r="H70" s="133" t="s">
        <v>89</v>
      </c>
    </row>
    <row r="71" spans="1:8" ht="23.25" x14ac:dyDescent="0.5">
      <c r="A71" s="85"/>
      <c r="B71" s="85"/>
      <c r="C71" s="85" t="s">
        <v>229</v>
      </c>
      <c r="D71" s="86"/>
      <c r="E71" s="86"/>
      <c r="F71" s="86"/>
      <c r="G71" s="133"/>
      <c r="H71" s="133"/>
    </row>
    <row r="72" spans="1:8" ht="23.25" x14ac:dyDescent="0.5">
      <c r="A72" s="85" t="s">
        <v>131</v>
      </c>
      <c r="B72" s="85" t="s">
        <v>213</v>
      </c>
      <c r="C72" s="85" t="s">
        <v>230</v>
      </c>
      <c r="D72" s="86">
        <v>262000</v>
      </c>
      <c r="E72" s="86">
        <v>260938.5</v>
      </c>
      <c r="F72" s="86">
        <v>260938.5</v>
      </c>
      <c r="G72" s="133" t="s">
        <v>89</v>
      </c>
      <c r="H72" s="133" t="s">
        <v>89</v>
      </c>
    </row>
    <row r="73" spans="1:8" ht="23.25" x14ac:dyDescent="0.5">
      <c r="A73" s="85"/>
      <c r="B73" s="85"/>
      <c r="C73" s="85" t="s">
        <v>231</v>
      </c>
      <c r="D73" s="85"/>
      <c r="E73" s="85"/>
      <c r="F73" s="85"/>
      <c r="G73" s="133"/>
      <c r="H73" s="133"/>
    </row>
    <row r="74" spans="1:8" ht="23.25" x14ac:dyDescent="0.5">
      <c r="A74" s="85"/>
      <c r="B74" s="85"/>
      <c r="C74" s="85" t="s">
        <v>232</v>
      </c>
      <c r="D74" s="85"/>
      <c r="E74" s="85"/>
      <c r="F74" s="85"/>
      <c r="G74" s="133"/>
      <c r="H74" s="133"/>
    </row>
    <row r="75" spans="1:8" ht="23.25" x14ac:dyDescent="0.5">
      <c r="A75" s="85" t="s">
        <v>131</v>
      </c>
      <c r="B75" s="85" t="s">
        <v>213</v>
      </c>
      <c r="C75" s="85" t="s">
        <v>233</v>
      </c>
      <c r="D75" s="86">
        <v>498500</v>
      </c>
      <c r="E75" s="86">
        <v>497550</v>
      </c>
      <c r="F75" s="86">
        <v>497550</v>
      </c>
      <c r="G75" s="133" t="s">
        <v>89</v>
      </c>
      <c r="H75" s="133" t="s">
        <v>89</v>
      </c>
    </row>
    <row r="76" spans="1:8" ht="23.25" x14ac:dyDescent="0.5">
      <c r="A76" s="85"/>
      <c r="B76" s="85"/>
      <c r="C76" s="85" t="s">
        <v>234</v>
      </c>
      <c r="D76" s="86"/>
      <c r="E76" s="86"/>
      <c r="F76" s="86"/>
      <c r="G76" s="136"/>
      <c r="H76" s="136"/>
    </row>
    <row r="77" spans="1:8" ht="23.25" x14ac:dyDescent="0.5">
      <c r="A77" s="85" t="s">
        <v>131</v>
      </c>
      <c r="B77" s="85" t="s">
        <v>213</v>
      </c>
      <c r="C77" s="85" t="s">
        <v>235</v>
      </c>
      <c r="D77" s="86">
        <v>141600</v>
      </c>
      <c r="E77" s="86">
        <v>140548.79999999999</v>
      </c>
      <c r="F77" s="86">
        <v>140548.79999999999</v>
      </c>
      <c r="G77" s="133" t="s">
        <v>89</v>
      </c>
      <c r="H77" s="133" t="s">
        <v>89</v>
      </c>
    </row>
    <row r="78" spans="1:8" ht="23.25" x14ac:dyDescent="0.5">
      <c r="A78" s="85"/>
      <c r="B78" s="85"/>
      <c r="C78" s="85" t="s">
        <v>236</v>
      </c>
      <c r="D78" s="86"/>
      <c r="E78" s="86"/>
      <c r="F78" s="86"/>
      <c r="G78" s="137"/>
      <c r="H78" s="137"/>
    </row>
    <row r="79" spans="1:8" ht="23.25" x14ac:dyDescent="0.5">
      <c r="A79" s="85" t="s">
        <v>131</v>
      </c>
      <c r="B79" s="85" t="s">
        <v>213</v>
      </c>
      <c r="C79" s="85" t="s">
        <v>237</v>
      </c>
      <c r="D79" s="86">
        <v>465000</v>
      </c>
      <c r="E79" s="86">
        <v>463998</v>
      </c>
      <c r="F79" s="86">
        <v>463998</v>
      </c>
      <c r="G79" s="133" t="s">
        <v>89</v>
      </c>
      <c r="H79" s="133" t="s">
        <v>89</v>
      </c>
    </row>
    <row r="80" spans="1:8" ht="23.25" x14ac:dyDescent="0.5">
      <c r="A80" s="85"/>
      <c r="B80" s="85"/>
      <c r="C80" s="85" t="s">
        <v>217</v>
      </c>
      <c r="D80" s="86"/>
      <c r="E80" s="86"/>
      <c r="F80" s="86"/>
      <c r="G80" s="133"/>
      <c r="H80" s="133"/>
    </row>
    <row r="81" spans="1:8" ht="23.25" x14ac:dyDescent="0.5">
      <c r="A81" s="85" t="s">
        <v>131</v>
      </c>
      <c r="B81" s="85" t="s">
        <v>213</v>
      </c>
      <c r="C81" s="85" t="s">
        <v>238</v>
      </c>
      <c r="D81" s="86">
        <v>499600</v>
      </c>
      <c r="E81" s="86">
        <v>498660</v>
      </c>
      <c r="F81" s="86">
        <v>498660</v>
      </c>
      <c r="G81" s="133" t="s">
        <v>89</v>
      </c>
      <c r="H81" s="133" t="s">
        <v>89</v>
      </c>
    </row>
    <row r="82" spans="1:8" ht="23.25" x14ac:dyDescent="0.5">
      <c r="A82" s="202"/>
      <c r="B82" s="202"/>
      <c r="C82" s="202" t="s">
        <v>239</v>
      </c>
      <c r="D82" s="203"/>
      <c r="E82" s="203"/>
      <c r="F82" s="203"/>
      <c r="G82" s="203"/>
      <c r="H82" s="203"/>
    </row>
    <row r="83" spans="1:8" ht="23.25" x14ac:dyDescent="0.5">
      <c r="A83" s="6"/>
      <c r="B83" s="6"/>
      <c r="C83" s="6"/>
      <c r="D83" s="74"/>
      <c r="E83" s="74"/>
      <c r="F83" s="74"/>
    </row>
    <row r="84" spans="1:8" ht="23.25" x14ac:dyDescent="0.5">
      <c r="A84" s="261" t="s">
        <v>103</v>
      </c>
      <c r="B84" s="261" t="s">
        <v>104</v>
      </c>
      <c r="C84" s="261" t="s">
        <v>105</v>
      </c>
      <c r="D84" s="83" t="s">
        <v>207</v>
      </c>
      <c r="E84" s="83" t="s">
        <v>208</v>
      </c>
      <c r="F84" s="83" t="s">
        <v>209</v>
      </c>
      <c r="G84" s="83" t="s">
        <v>210</v>
      </c>
      <c r="H84" s="83" t="s">
        <v>210</v>
      </c>
    </row>
    <row r="85" spans="1:8" ht="23.25" x14ac:dyDescent="0.5">
      <c r="A85" s="262"/>
      <c r="B85" s="262"/>
      <c r="C85" s="262"/>
      <c r="D85" s="84" t="s">
        <v>212</v>
      </c>
      <c r="E85" s="84"/>
      <c r="F85" s="84"/>
      <c r="G85" s="89"/>
      <c r="H85" s="89"/>
    </row>
    <row r="86" spans="1:8" ht="23.25" x14ac:dyDescent="0.5">
      <c r="A86" s="85" t="s">
        <v>131</v>
      </c>
      <c r="B86" s="85" t="s">
        <v>213</v>
      </c>
      <c r="C86" s="85" t="s">
        <v>164</v>
      </c>
      <c r="D86" s="86">
        <v>498500</v>
      </c>
      <c r="E86" s="86">
        <v>497325</v>
      </c>
      <c r="F86" s="86">
        <v>497325</v>
      </c>
      <c r="G86" s="133" t="s">
        <v>89</v>
      </c>
      <c r="H86" s="133" t="s">
        <v>89</v>
      </c>
    </row>
    <row r="87" spans="1:8" ht="23.25" x14ac:dyDescent="0.5">
      <c r="A87" s="85"/>
      <c r="B87" s="85"/>
      <c r="C87" s="85" t="s">
        <v>240</v>
      </c>
      <c r="D87" s="86"/>
      <c r="E87" s="86"/>
      <c r="F87" s="86"/>
      <c r="G87" s="133"/>
      <c r="H87" s="133"/>
    </row>
    <row r="88" spans="1:8" ht="23.25" x14ac:dyDescent="0.5">
      <c r="A88" s="85" t="s">
        <v>131</v>
      </c>
      <c r="B88" s="85" t="s">
        <v>213</v>
      </c>
      <c r="C88" s="85" t="s">
        <v>241</v>
      </c>
      <c r="D88" s="86">
        <v>300000</v>
      </c>
      <c r="E88" s="86">
        <v>299800</v>
      </c>
      <c r="F88" s="86">
        <v>299800</v>
      </c>
      <c r="G88" s="133" t="s">
        <v>89</v>
      </c>
      <c r="H88" s="133" t="s">
        <v>89</v>
      </c>
    </row>
    <row r="89" spans="1:8" ht="23.25" x14ac:dyDescent="0.5">
      <c r="A89" s="85"/>
      <c r="B89" s="85"/>
      <c r="C89" s="85" t="s">
        <v>242</v>
      </c>
      <c r="D89" s="86"/>
      <c r="E89" s="86"/>
      <c r="F89" s="86"/>
      <c r="G89" s="133"/>
      <c r="H89" s="133"/>
    </row>
    <row r="90" spans="1:8" ht="23.25" x14ac:dyDescent="0.5">
      <c r="A90" s="85"/>
      <c r="B90" s="85"/>
      <c r="C90" s="85" t="s">
        <v>243</v>
      </c>
      <c r="D90" s="86"/>
      <c r="E90" s="86"/>
      <c r="F90" s="86"/>
      <c r="G90" s="133"/>
      <c r="H90" s="133"/>
    </row>
    <row r="91" spans="1:8" ht="23.25" x14ac:dyDescent="0.5">
      <c r="A91" s="85" t="s">
        <v>131</v>
      </c>
      <c r="B91" s="85" t="s">
        <v>213</v>
      </c>
      <c r="C91" s="85" t="s">
        <v>241</v>
      </c>
      <c r="D91" s="86">
        <v>306000</v>
      </c>
      <c r="E91" s="86">
        <v>305800</v>
      </c>
      <c r="F91" s="86">
        <v>305800</v>
      </c>
      <c r="G91" s="133" t="s">
        <v>89</v>
      </c>
      <c r="H91" s="133" t="s">
        <v>89</v>
      </c>
    </row>
    <row r="92" spans="1:8" ht="23.25" x14ac:dyDescent="0.5">
      <c r="A92" s="85"/>
      <c r="B92" s="85"/>
      <c r="C92" s="85" t="s">
        <v>244</v>
      </c>
      <c r="D92" s="86"/>
      <c r="E92" s="86"/>
      <c r="F92" s="86"/>
      <c r="G92" s="133"/>
      <c r="H92" s="133"/>
    </row>
    <row r="93" spans="1:8" ht="23.25" x14ac:dyDescent="0.5">
      <c r="A93" s="85"/>
      <c r="B93" s="85"/>
      <c r="C93" s="85" t="s">
        <v>245</v>
      </c>
      <c r="D93" s="86"/>
      <c r="E93" s="86"/>
      <c r="F93" s="86"/>
      <c r="G93" s="133"/>
      <c r="H93" s="133"/>
    </row>
    <row r="94" spans="1:8" ht="23.25" x14ac:dyDescent="0.5">
      <c r="A94" s="85" t="s">
        <v>131</v>
      </c>
      <c r="B94" s="85" t="s">
        <v>213</v>
      </c>
      <c r="C94" s="85" t="s">
        <v>241</v>
      </c>
      <c r="D94" s="86">
        <v>232000</v>
      </c>
      <c r="E94" s="86">
        <v>231800</v>
      </c>
      <c r="F94" s="86">
        <v>231800</v>
      </c>
      <c r="G94" s="133" t="s">
        <v>89</v>
      </c>
      <c r="H94" s="133" t="s">
        <v>89</v>
      </c>
    </row>
    <row r="95" spans="1:8" ht="23.25" x14ac:dyDescent="0.5">
      <c r="A95" s="85"/>
      <c r="B95" s="85"/>
      <c r="C95" s="85" t="s">
        <v>246</v>
      </c>
      <c r="D95" s="86"/>
      <c r="E95" s="86"/>
      <c r="F95" s="86"/>
      <c r="G95" s="135"/>
      <c r="H95" s="135"/>
    </row>
    <row r="96" spans="1:8" ht="23.25" x14ac:dyDescent="0.5">
      <c r="A96" s="85"/>
      <c r="B96" s="85"/>
      <c r="C96" s="85" t="s">
        <v>247</v>
      </c>
      <c r="D96" s="86"/>
      <c r="E96" s="86"/>
      <c r="F96" s="86"/>
      <c r="G96" s="138"/>
      <c r="H96" s="138"/>
    </row>
    <row r="97" spans="1:8" ht="23.25" x14ac:dyDescent="0.5">
      <c r="A97" s="85" t="s">
        <v>131</v>
      </c>
      <c r="B97" s="85" t="s">
        <v>213</v>
      </c>
      <c r="C97" s="85" t="s">
        <v>241</v>
      </c>
      <c r="D97" s="86">
        <v>203000</v>
      </c>
      <c r="E97" s="86">
        <v>202800</v>
      </c>
      <c r="F97" s="86">
        <v>202800</v>
      </c>
      <c r="G97" s="133" t="s">
        <v>89</v>
      </c>
      <c r="H97" s="133" t="s">
        <v>89</v>
      </c>
    </row>
    <row r="98" spans="1:8" ht="23.25" x14ac:dyDescent="0.5">
      <c r="A98" s="85"/>
      <c r="B98" s="85"/>
      <c r="C98" s="85" t="s">
        <v>248</v>
      </c>
      <c r="D98" s="86"/>
      <c r="E98" s="86"/>
      <c r="F98" s="86"/>
      <c r="G98" s="133"/>
      <c r="H98" s="133"/>
    </row>
    <row r="99" spans="1:8" ht="23.25" x14ac:dyDescent="0.5">
      <c r="A99" s="85" t="s">
        <v>131</v>
      </c>
      <c r="B99" s="85" t="s">
        <v>213</v>
      </c>
      <c r="C99" s="85" t="s">
        <v>241</v>
      </c>
      <c r="D99" s="86">
        <v>220000</v>
      </c>
      <c r="E99" s="86">
        <v>219800</v>
      </c>
      <c r="F99" s="86">
        <v>219800</v>
      </c>
      <c r="G99" s="133" t="s">
        <v>89</v>
      </c>
      <c r="H99" s="133" t="s">
        <v>89</v>
      </c>
    </row>
    <row r="100" spans="1:8" ht="23.25" x14ac:dyDescent="0.5">
      <c r="A100" s="85"/>
      <c r="B100" s="85"/>
      <c r="C100" s="85" t="s">
        <v>249</v>
      </c>
      <c r="D100" s="86"/>
      <c r="E100" s="86"/>
      <c r="F100" s="86"/>
      <c r="G100" s="87"/>
      <c r="H100" s="87"/>
    </row>
    <row r="101" spans="1:8" ht="23.25" x14ac:dyDescent="0.5">
      <c r="A101" s="85"/>
      <c r="B101" s="85"/>
      <c r="C101" s="85" t="s">
        <v>250</v>
      </c>
      <c r="D101" s="86"/>
      <c r="E101" s="86"/>
      <c r="F101" s="86"/>
      <c r="G101" s="85"/>
      <c r="H101" s="85"/>
    </row>
    <row r="102" spans="1:8" ht="23.25" x14ac:dyDescent="0.5">
      <c r="A102" s="202"/>
      <c r="B102" s="202"/>
      <c r="C102" s="202"/>
      <c r="D102" s="203"/>
      <c r="E102" s="203"/>
      <c r="F102" s="203"/>
      <c r="G102" s="202"/>
      <c r="H102" s="202"/>
    </row>
    <row r="103" spans="1:8" ht="23.25" x14ac:dyDescent="0.5">
      <c r="A103" s="93"/>
      <c r="B103" s="93"/>
      <c r="C103" s="93"/>
      <c r="D103" s="94"/>
      <c r="E103" s="94"/>
      <c r="F103" s="94"/>
      <c r="G103" s="93"/>
      <c r="H103" s="93"/>
    </row>
    <row r="104" spans="1:8" ht="23.25" x14ac:dyDescent="0.5">
      <c r="A104" s="95"/>
      <c r="B104" s="95"/>
      <c r="C104" s="95"/>
      <c r="D104" s="75"/>
      <c r="E104" s="75"/>
      <c r="F104" s="75"/>
      <c r="G104" s="95"/>
      <c r="H104" s="95"/>
    </row>
    <row r="105" spans="1:8" ht="23.25" x14ac:dyDescent="0.5">
      <c r="A105" s="261" t="s">
        <v>103</v>
      </c>
      <c r="B105" s="261" t="s">
        <v>104</v>
      </c>
      <c r="C105" s="261" t="s">
        <v>105</v>
      </c>
      <c r="D105" s="83" t="s">
        <v>207</v>
      </c>
      <c r="E105" s="83" t="s">
        <v>208</v>
      </c>
      <c r="F105" s="83" t="s">
        <v>209</v>
      </c>
      <c r="G105" s="83" t="s">
        <v>210</v>
      </c>
      <c r="H105" s="83" t="s">
        <v>211</v>
      </c>
    </row>
    <row r="106" spans="1:8" ht="23.25" x14ac:dyDescent="0.5">
      <c r="A106" s="262"/>
      <c r="B106" s="262"/>
      <c r="C106" s="262"/>
      <c r="D106" s="84" t="s">
        <v>212</v>
      </c>
      <c r="E106" s="84"/>
      <c r="F106" s="84"/>
      <c r="G106" s="89"/>
      <c r="H106" s="84"/>
    </row>
    <row r="107" spans="1:8" ht="23.25" x14ac:dyDescent="0.5">
      <c r="A107" s="85" t="s">
        <v>131</v>
      </c>
      <c r="B107" s="85" t="s">
        <v>213</v>
      </c>
      <c r="C107" s="85" t="s">
        <v>251</v>
      </c>
      <c r="D107" s="86">
        <v>3047000</v>
      </c>
      <c r="E107" s="86"/>
      <c r="F107" s="86"/>
      <c r="G107" s="133" t="s">
        <v>89</v>
      </c>
      <c r="H107" s="133" t="s">
        <v>89</v>
      </c>
    </row>
    <row r="108" spans="1:8" ht="23.25" x14ac:dyDescent="0.5">
      <c r="A108" s="85"/>
      <c r="B108" s="85"/>
      <c r="C108" s="85" t="s">
        <v>252</v>
      </c>
      <c r="D108" s="86"/>
      <c r="E108" s="86"/>
      <c r="F108" s="86"/>
      <c r="G108" s="133"/>
      <c r="H108" s="133"/>
    </row>
    <row r="109" spans="1:8" ht="23.25" x14ac:dyDescent="0.5">
      <c r="A109" s="85" t="s">
        <v>131</v>
      </c>
      <c r="B109" s="85" t="s">
        <v>213</v>
      </c>
      <c r="C109" s="85" t="s">
        <v>253</v>
      </c>
      <c r="D109" s="86">
        <v>488000</v>
      </c>
      <c r="E109" s="86">
        <v>487012</v>
      </c>
      <c r="F109" s="86"/>
      <c r="G109" s="133" t="s">
        <v>89</v>
      </c>
      <c r="H109" s="133" t="s">
        <v>89</v>
      </c>
    </row>
    <row r="110" spans="1:8" ht="23.25" x14ac:dyDescent="0.5">
      <c r="A110" s="85"/>
      <c r="B110" s="85"/>
      <c r="C110" s="85" t="s">
        <v>252</v>
      </c>
      <c r="D110" s="86"/>
      <c r="E110" s="86"/>
      <c r="F110" s="86"/>
      <c r="G110" s="133"/>
      <c r="H110" s="133"/>
    </row>
    <row r="111" spans="1:8" ht="23.25" x14ac:dyDescent="0.5">
      <c r="A111" s="85" t="s">
        <v>131</v>
      </c>
      <c r="B111" s="85" t="s">
        <v>213</v>
      </c>
      <c r="C111" s="85" t="s">
        <v>254</v>
      </c>
      <c r="D111" s="86">
        <v>149000</v>
      </c>
      <c r="E111" s="86">
        <v>149000</v>
      </c>
      <c r="F111" s="86"/>
      <c r="G111" s="133" t="s">
        <v>89</v>
      </c>
      <c r="H111" s="133" t="s">
        <v>89</v>
      </c>
    </row>
    <row r="112" spans="1:8" ht="23.25" x14ac:dyDescent="0.5">
      <c r="A112" s="85"/>
      <c r="B112" s="85"/>
      <c r="C112" s="85" t="s">
        <v>255</v>
      </c>
      <c r="D112" s="86"/>
      <c r="E112" s="86"/>
      <c r="F112" s="86"/>
      <c r="G112" s="133"/>
      <c r="H112" s="133"/>
    </row>
    <row r="113" spans="1:8" ht="23.25" x14ac:dyDescent="0.5">
      <c r="A113" s="85" t="s">
        <v>131</v>
      </c>
      <c r="B113" s="85" t="s">
        <v>213</v>
      </c>
      <c r="C113" s="85" t="s">
        <v>173</v>
      </c>
      <c r="D113" s="86">
        <v>3107000</v>
      </c>
      <c r="E113" s="86"/>
      <c r="F113" s="86"/>
      <c r="G113" s="133" t="s">
        <v>89</v>
      </c>
      <c r="H113" s="133" t="s">
        <v>89</v>
      </c>
    </row>
    <row r="114" spans="1:8" ht="23.25" x14ac:dyDescent="0.5">
      <c r="A114" s="85"/>
      <c r="B114" s="85"/>
      <c r="C114" s="85" t="s">
        <v>256</v>
      </c>
      <c r="D114" s="86"/>
      <c r="E114" s="86"/>
      <c r="F114" s="86"/>
      <c r="G114" s="87"/>
      <c r="H114" s="87"/>
    </row>
    <row r="115" spans="1:8" ht="24" thickBot="1" x14ac:dyDescent="0.55000000000000004">
      <c r="A115" s="45"/>
      <c r="B115" s="90"/>
      <c r="C115" s="91" t="s">
        <v>67</v>
      </c>
      <c r="D115" s="92">
        <f>SUM(D47:D114)</f>
        <v>15904000</v>
      </c>
      <c r="E115" s="92">
        <f>SUM(E47:E114)</f>
        <v>9730502.3000000007</v>
      </c>
      <c r="F115" s="92">
        <f>SUM(F47:F114)</f>
        <v>9094490.3000000007</v>
      </c>
      <c r="G115" s="139">
        <f>SUM(G47:G114)</f>
        <v>0</v>
      </c>
      <c r="H115" s="139">
        <f>SUM(H47:H114)</f>
        <v>0</v>
      </c>
    </row>
    <row r="116" spans="1:8" ht="15" thickTop="1" x14ac:dyDescent="0.2"/>
    <row r="128" spans="1:8" ht="26.25" x14ac:dyDescent="0.55000000000000004">
      <c r="A128" s="260" t="s">
        <v>0</v>
      </c>
      <c r="B128" s="260"/>
      <c r="C128" s="260"/>
      <c r="D128" s="260"/>
      <c r="E128" s="260"/>
      <c r="F128" s="260"/>
      <c r="G128" s="260"/>
      <c r="H128" s="260"/>
    </row>
    <row r="129" spans="1:8" ht="26.25" x14ac:dyDescent="0.55000000000000004">
      <c r="A129" s="260" t="s">
        <v>1</v>
      </c>
      <c r="B129" s="260"/>
      <c r="C129" s="260"/>
      <c r="D129" s="260"/>
      <c r="E129" s="260"/>
      <c r="F129" s="260"/>
      <c r="G129" s="260"/>
      <c r="H129" s="260"/>
    </row>
    <row r="130" spans="1:8" ht="26.25" x14ac:dyDescent="0.55000000000000004">
      <c r="A130" s="260" t="s">
        <v>74</v>
      </c>
      <c r="B130" s="260"/>
      <c r="C130" s="260"/>
      <c r="D130" s="260"/>
      <c r="E130" s="260"/>
      <c r="F130" s="260"/>
      <c r="G130" s="260"/>
      <c r="H130" s="260"/>
    </row>
    <row r="131" spans="1:8" ht="26.25" x14ac:dyDescent="0.55000000000000004">
      <c r="A131" s="82" t="s">
        <v>268</v>
      </c>
      <c r="B131" s="82"/>
      <c r="C131" s="7"/>
      <c r="D131" s="6"/>
      <c r="E131" s="6"/>
      <c r="F131" s="6"/>
      <c r="G131" s="6"/>
      <c r="H131" s="6"/>
    </row>
    <row r="132" spans="1:8" ht="26.25" x14ac:dyDescent="0.55000000000000004">
      <c r="A132" s="82" t="s">
        <v>21</v>
      </c>
      <c r="B132" s="82"/>
      <c r="C132" s="7"/>
      <c r="D132" s="6"/>
      <c r="E132" s="6"/>
      <c r="F132" s="6"/>
      <c r="G132" s="6"/>
      <c r="H132" s="6"/>
    </row>
    <row r="133" spans="1:8" ht="23.25" x14ac:dyDescent="0.5">
      <c r="A133" s="261" t="s">
        <v>103</v>
      </c>
      <c r="B133" s="261" t="s">
        <v>104</v>
      </c>
      <c r="C133" s="261" t="s">
        <v>105</v>
      </c>
      <c r="D133" s="83" t="s">
        <v>207</v>
      </c>
      <c r="E133" s="83" t="s">
        <v>208</v>
      </c>
      <c r="F133" s="83" t="s">
        <v>209</v>
      </c>
      <c r="G133" s="83" t="s">
        <v>210</v>
      </c>
      <c r="H133" s="83" t="s">
        <v>211</v>
      </c>
    </row>
    <row r="134" spans="1:8" ht="23.25" x14ac:dyDescent="0.5">
      <c r="A134" s="262"/>
      <c r="B134" s="262"/>
      <c r="C134" s="262"/>
      <c r="D134" s="84" t="s">
        <v>212</v>
      </c>
      <c r="E134" s="84"/>
      <c r="F134" s="84"/>
      <c r="G134" s="84"/>
      <c r="H134" s="84"/>
    </row>
    <row r="135" spans="1:8" ht="23.25" x14ac:dyDescent="0.5">
      <c r="A135" s="85" t="s">
        <v>131</v>
      </c>
      <c r="B135" s="85" t="s">
        <v>213</v>
      </c>
      <c r="C135" s="85" t="s">
        <v>269</v>
      </c>
      <c r="D135" s="86">
        <v>1796000</v>
      </c>
      <c r="E135" s="86">
        <v>1279000</v>
      </c>
      <c r="F135" s="86">
        <v>1279000</v>
      </c>
      <c r="G135" s="133" t="s">
        <v>89</v>
      </c>
      <c r="H135" s="133" t="s">
        <v>89</v>
      </c>
    </row>
    <row r="136" spans="1:8" ht="23.25" x14ac:dyDescent="0.5">
      <c r="A136" s="85"/>
      <c r="B136" s="85"/>
      <c r="C136" s="85" t="s">
        <v>270</v>
      </c>
      <c r="D136" s="86"/>
      <c r="E136" s="86"/>
      <c r="F136" s="86"/>
      <c r="G136" s="133"/>
      <c r="H136" s="133"/>
    </row>
    <row r="137" spans="1:8" ht="23.25" x14ac:dyDescent="0.5">
      <c r="A137" s="85" t="s">
        <v>131</v>
      </c>
      <c r="B137" s="85" t="s">
        <v>213</v>
      </c>
      <c r="C137" s="85" t="s">
        <v>271</v>
      </c>
      <c r="D137" s="86">
        <v>1970000</v>
      </c>
      <c r="E137" s="86">
        <v>1366000</v>
      </c>
      <c r="F137" s="86">
        <v>1366000</v>
      </c>
      <c r="G137" s="133" t="s">
        <v>89</v>
      </c>
      <c r="H137" s="133" t="s">
        <v>89</v>
      </c>
    </row>
    <row r="138" spans="1:8" ht="23.25" x14ac:dyDescent="0.5">
      <c r="A138" s="85"/>
      <c r="B138" s="85"/>
      <c r="C138" s="85" t="s">
        <v>272</v>
      </c>
      <c r="D138" s="86"/>
      <c r="E138" s="86"/>
      <c r="F138" s="86"/>
      <c r="G138" s="133"/>
      <c r="H138" s="133"/>
    </row>
    <row r="139" spans="1:8" ht="23.25" x14ac:dyDescent="0.5">
      <c r="A139" s="85" t="s">
        <v>131</v>
      </c>
      <c r="B139" s="85" t="s">
        <v>213</v>
      </c>
      <c r="C139" s="85" t="s">
        <v>273</v>
      </c>
      <c r="D139" s="86">
        <v>1152000</v>
      </c>
      <c r="E139" s="86">
        <v>828000</v>
      </c>
      <c r="F139" s="86">
        <v>828000</v>
      </c>
      <c r="G139" s="133" t="s">
        <v>89</v>
      </c>
      <c r="H139" s="133" t="s">
        <v>89</v>
      </c>
    </row>
    <row r="140" spans="1:8" ht="23.25" x14ac:dyDescent="0.5">
      <c r="A140" s="85"/>
      <c r="B140" s="85"/>
      <c r="C140" s="85" t="s">
        <v>274</v>
      </c>
      <c r="D140" s="86"/>
      <c r="E140" s="86"/>
      <c r="F140" s="86"/>
      <c r="G140" s="133"/>
      <c r="H140" s="133"/>
    </row>
    <row r="141" spans="1:8" ht="23.25" x14ac:dyDescent="0.5">
      <c r="A141" s="85" t="s">
        <v>131</v>
      </c>
      <c r="B141" s="85" t="s">
        <v>213</v>
      </c>
      <c r="C141" s="85" t="s">
        <v>261</v>
      </c>
      <c r="D141" s="86">
        <v>1500000</v>
      </c>
      <c r="E141" s="86">
        <v>906876</v>
      </c>
      <c r="F141" s="86">
        <v>906876</v>
      </c>
      <c r="G141" s="133" t="s">
        <v>89</v>
      </c>
      <c r="H141" s="133" t="s">
        <v>89</v>
      </c>
    </row>
    <row r="142" spans="1:8" ht="23.25" x14ac:dyDescent="0.5">
      <c r="A142" s="85"/>
      <c r="B142" s="85"/>
      <c r="C142" s="85" t="s">
        <v>275</v>
      </c>
      <c r="D142" s="86"/>
      <c r="E142" s="86"/>
      <c r="F142" s="86"/>
      <c r="G142" s="133"/>
      <c r="H142" s="133"/>
    </row>
    <row r="143" spans="1:8" ht="23.25" x14ac:dyDescent="0.5">
      <c r="A143" s="85" t="s">
        <v>131</v>
      </c>
      <c r="B143" s="85" t="s">
        <v>213</v>
      </c>
      <c r="C143" s="85" t="s">
        <v>276</v>
      </c>
      <c r="D143" s="86">
        <v>666000</v>
      </c>
      <c r="E143" s="86">
        <v>453825</v>
      </c>
      <c r="F143" s="86">
        <v>453825</v>
      </c>
      <c r="G143" s="133" t="s">
        <v>89</v>
      </c>
      <c r="H143" s="133" t="s">
        <v>89</v>
      </c>
    </row>
    <row r="144" spans="1:8" ht="23.25" x14ac:dyDescent="0.5">
      <c r="A144" s="85"/>
      <c r="B144" s="85"/>
      <c r="C144" s="85" t="s">
        <v>277</v>
      </c>
      <c r="D144" s="87"/>
      <c r="E144" s="85"/>
      <c r="F144" s="85"/>
      <c r="G144" s="133"/>
      <c r="H144" s="133"/>
    </row>
    <row r="145" spans="1:8" ht="24" thickBot="1" x14ac:dyDescent="0.55000000000000004">
      <c r="A145" s="45"/>
      <c r="B145" s="90"/>
      <c r="C145" s="91" t="s">
        <v>67</v>
      </c>
      <c r="D145" s="92">
        <f>SUM(D125:D144)</f>
        <v>7084000</v>
      </c>
      <c r="E145" s="92">
        <f>SUM(E125:E144)</f>
        <v>4833701</v>
      </c>
      <c r="F145" s="92">
        <f>SUM(F125:F144)</f>
        <v>4833701</v>
      </c>
      <c r="G145" s="134" t="s">
        <v>89</v>
      </c>
      <c r="H145" s="134" t="s">
        <v>89</v>
      </c>
    </row>
    <row r="146" spans="1:8" ht="24" thickTop="1" x14ac:dyDescent="0.5">
      <c r="A146" s="6"/>
      <c r="B146" s="6"/>
      <c r="C146" s="6"/>
      <c r="D146" s="6"/>
      <c r="E146" s="6"/>
      <c r="F146" s="6"/>
      <c r="G146" s="6"/>
      <c r="H146" s="6"/>
    </row>
  </sheetData>
  <mergeCells count="27">
    <mergeCell ref="A133:A134"/>
    <mergeCell ref="B133:B134"/>
    <mergeCell ref="C133:C134"/>
    <mergeCell ref="A105:A106"/>
    <mergeCell ref="B105:B106"/>
    <mergeCell ref="C105:C106"/>
    <mergeCell ref="A128:H128"/>
    <mergeCell ref="A129:H129"/>
    <mergeCell ref="A130:H130"/>
    <mergeCell ref="A64:A65"/>
    <mergeCell ref="B64:B65"/>
    <mergeCell ref="C64:C65"/>
    <mergeCell ref="A84:A85"/>
    <mergeCell ref="B84:B85"/>
    <mergeCell ref="C84:C85"/>
    <mergeCell ref="A45:A46"/>
    <mergeCell ref="B45:B46"/>
    <mergeCell ref="C45:C46"/>
    <mergeCell ref="A22:A23"/>
    <mergeCell ref="B22:B23"/>
    <mergeCell ref="C22:C23"/>
    <mergeCell ref="A1:H1"/>
    <mergeCell ref="A2:H2"/>
    <mergeCell ref="A3:H3"/>
    <mergeCell ref="A6:A7"/>
    <mergeCell ref="B6:B7"/>
    <mergeCell ref="C6:C7"/>
  </mergeCells>
  <pageMargins left="0.25" right="0.25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1"/>
  <sheetViews>
    <sheetView workbookViewId="0">
      <selection activeCell="J21" sqref="J21"/>
    </sheetView>
  </sheetViews>
  <sheetFormatPr defaultRowHeight="14.25" x14ac:dyDescent="0.2"/>
  <cols>
    <col min="1" max="1" width="11.5" customWidth="1"/>
    <col min="2" max="2" width="18.5" customWidth="1"/>
    <col min="3" max="3" width="13.625" customWidth="1"/>
    <col min="4" max="4" width="13.375" customWidth="1"/>
    <col min="5" max="5" width="17" customWidth="1"/>
    <col min="6" max="6" width="16.625" customWidth="1"/>
    <col min="7" max="7" width="16.375" customWidth="1"/>
    <col min="8" max="8" width="15.875" customWidth="1"/>
  </cols>
  <sheetData>
    <row r="1" spans="1:8" ht="21" x14ac:dyDescent="0.45">
      <c r="A1" s="263" t="s">
        <v>278</v>
      </c>
      <c r="B1" s="263"/>
      <c r="C1" s="263"/>
      <c r="D1" s="263"/>
      <c r="E1" s="263"/>
      <c r="F1" s="263"/>
      <c r="G1" s="263"/>
      <c r="H1" s="263"/>
    </row>
    <row r="2" spans="1:8" ht="21" x14ac:dyDescent="0.45">
      <c r="A2" s="263" t="s">
        <v>279</v>
      </c>
      <c r="B2" s="263"/>
      <c r="C2" s="263"/>
      <c r="D2" s="263"/>
      <c r="E2" s="263"/>
      <c r="F2" s="263"/>
      <c r="G2" s="263"/>
      <c r="H2" s="263"/>
    </row>
    <row r="3" spans="1:8" ht="21" x14ac:dyDescent="0.45">
      <c r="A3" s="263" t="s">
        <v>354</v>
      </c>
      <c r="B3" s="263"/>
      <c r="C3" s="263"/>
      <c r="D3" s="263"/>
      <c r="E3" s="263"/>
      <c r="F3" s="263"/>
      <c r="G3" s="263"/>
      <c r="H3" s="263"/>
    </row>
    <row r="6" spans="1:8" ht="21" x14ac:dyDescent="0.45">
      <c r="A6" s="104"/>
      <c r="B6" s="104"/>
      <c r="C6" s="104"/>
      <c r="D6" s="104"/>
      <c r="E6" s="104"/>
      <c r="F6" s="105" t="s">
        <v>280</v>
      </c>
      <c r="G6" s="104"/>
      <c r="H6" s="104"/>
    </row>
    <row r="7" spans="1:8" ht="21" x14ac:dyDescent="0.45">
      <c r="A7" s="106" t="s">
        <v>281</v>
      </c>
      <c r="B7" s="106" t="s">
        <v>103</v>
      </c>
      <c r="C7" s="106" t="s">
        <v>81</v>
      </c>
      <c r="D7" s="106" t="s">
        <v>282</v>
      </c>
      <c r="E7" s="106" t="s">
        <v>283</v>
      </c>
      <c r="F7" s="106" t="s">
        <v>284</v>
      </c>
      <c r="G7" s="106" t="s">
        <v>115</v>
      </c>
      <c r="H7" s="106" t="s">
        <v>67</v>
      </c>
    </row>
    <row r="8" spans="1:8" ht="21.75" x14ac:dyDescent="0.5">
      <c r="A8" s="97" t="s">
        <v>285</v>
      </c>
      <c r="B8" s="98" t="s">
        <v>286</v>
      </c>
      <c r="C8" s="97" t="s">
        <v>106</v>
      </c>
      <c r="D8" s="12">
        <v>2398320</v>
      </c>
      <c r="E8" s="12">
        <v>2311920</v>
      </c>
      <c r="F8" s="102" t="s">
        <v>89</v>
      </c>
      <c r="G8" s="102" t="s">
        <v>89</v>
      </c>
      <c r="H8" s="103">
        <f t="shared" ref="H8:H14" si="0">SUM(E8:G8)</f>
        <v>2311920</v>
      </c>
    </row>
    <row r="9" spans="1:8" ht="21.75" x14ac:dyDescent="0.5">
      <c r="A9" s="97"/>
      <c r="B9" s="98" t="s">
        <v>287</v>
      </c>
      <c r="C9" s="97" t="s">
        <v>106</v>
      </c>
      <c r="D9" s="12">
        <v>4038000</v>
      </c>
      <c r="E9" s="12">
        <v>1805231</v>
      </c>
      <c r="F9" s="12">
        <v>320640</v>
      </c>
      <c r="G9" s="12">
        <v>1553271.2</v>
      </c>
      <c r="H9" s="103">
        <f t="shared" si="0"/>
        <v>3679142.2</v>
      </c>
    </row>
    <row r="10" spans="1:8" ht="21.75" x14ac:dyDescent="0.5">
      <c r="A10" s="97" t="s">
        <v>288</v>
      </c>
      <c r="B10" s="98" t="s">
        <v>109</v>
      </c>
      <c r="C10" s="97" t="s">
        <v>106</v>
      </c>
      <c r="D10" s="12">
        <v>508000</v>
      </c>
      <c r="E10" s="12">
        <v>54000</v>
      </c>
      <c r="F10" s="12">
        <v>43950</v>
      </c>
      <c r="G10" s="12">
        <v>9950</v>
      </c>
      <c r="H10" s="103">
        <f t="shared" si="0"/>
        <v>107900</v>
      </c>
    </row>
    <row r="11" spans="1:8" ht="21.75" x14ac:dyDescent="0.5">
      <c r="A11" s="97"/>
      <c r="B11" s="98" t="s">
        <v>111</v>
      </c>
      <c r="C11" s="97" t="s">
        <v>106</v>
      </c>
      <c r="D11" s="12">
        <v>1230000</v>
      </c>
      <c r="E11" s="12">
        <v>138945</v>
      </c>
      <c r="F11" s="12">
        <v>5357.2</v>
      </c>
      <c r="G11" s="12">
        <v>184752.4</v>
      </c>
      <c r="H11" s="103">
        <f t="shared" si="0"/>
        <v>329054.59999999998</v>
      </c>
    </row>
    <row r="12" spans="1:8" ht="21.75" x14ac:dyDescent="0.5">
      <c r="A12" s="97"/>
      <c r="B12" s="98" t="s">
        <v>150</v>
      </c>
      <c r="C12" s="97" t="s">
        <v>106</v>
      </c>
      <c r="D12" s="12">
        <v>460000</v>
      </c>
      <c r="E12" s="12">
        <v>153488</v>
      </c>
      <c r="F12" s="12">
        <v>17319</v>
      </c>
      <c r="G12" s="12">
        <v>98176</v>
      </c>
      <c r="H12" s="103">
        <f t="shared" si="0"/>
        <v>268983</v>
      </c>
    </row>
    <row r="13" spans="1:8" ht="21.75" x14ac:dyDescent="0.5">
      <c r="A13" s="97"/>
      <c r="B13" s="98" t="s">
        <v>213</v>
      </c>
      <c r="C13" s="97" t="s">
        <v>106</v>
      </c>
      <c r="D13" s="12">
        <v>300000</v>
      </c>
      <c r="E13" s="12">
        <v>132057.34</v>
      </c>
      <c r="F13" s="102" t="s">
        <v>89</v>
      </c>
      <c r="G13" s="12">
        <v>6504</v>
      </c>
      <c r="H13" s="103">
        <f t="shared" si="0"/>
        <v>138561.34</v>
      </c>
    </row>
    <row r="14" spans="1:8" ht="21.75" x14ac:dyDescent="0.5">
      <c r="A14" s="99"/>
      <c r="B14" s="98" t="s">
        <v>289</v>
      </c>
      <c r="C14" s="97" t="s">
        <v>106</v>
      </c>
      <c r="D14" s="12">
        <v>255400</v>
      </c>
      <c r="E14" s="12">
        <v>150786</v>
      </c>
      <c r="F14" s="102" t="s">
        <v>89</v>
      </c>
      <c r="G14" s="12">
        <v>20600</v>
      </c>
      <c r="H14" s="103">
        <f t="shared" si="0"/>
        <v>171386</v>
      </c>
    </row>
    <row r="15" spans="1:8" ht="21.75" x14ac:dyDescent="0.5">
      <c r="A15" s="97" t="s">
        <v>290</v>
      </c>
      <c r="B15" s="98" t="s">
        <v>131</v>
      </c>
      <c r="C15" s="97" t="s">
        <v>106</v>
      </c>
      <c r="D15" s="12">
        <v>100000</v>
      </c>
      <c r="E15" s="102" t="s">
        <v>89</v>
      </c>
      <c r="F15" s="102" t="s">
        <v>89</v>
      </c>
      <c r="G15" s="102" t="s">
        <v>89</v>
      </c>
      <c r="H15" s="10"/>
    </row>
    <row r="16" spans="1:8" ht="21.75" x14ac:dyDescent="0.5">
      <c r="A16" s="97" t="s">
        <v>291</v>
      </c>
      <c r="B16" s="98" t="s">
        <v>113</v>
      </c>
      <c r="C16" s="97" t="s">
        <v>106</v>
      </c>
      <c r="D16" s="12">
        <v>25000</v>
      </c>
      <c r="E16" s="102" t="s">
        <v>89</v>
      </c>
      <c r="F16" s="102" t="s">
        <v>89</v>
      </c>
      <c r="G16" s="102" t="s">
        <v>89</v>
      </c>
      <c r="H16" s="10"/>
    </row>
    <row r="17" spans="1:8" ht="21.75" x14ac:dyDescent="0.5">
      <c r="A17" s="97" t="s">
        <v>292</v>
      </c>
      <c r="B17" s="98" t="s">
        <v>293</v>
      </c>
      <c r="C17" s="97" t="s">
        <v>106</v>
      </c>
      <c r="D17" s="12">
        <v>18000</v>
      </c>
      <c r="E17" s="102" t="s">
        <v>89</v>
      </c>
      <c r="F17" s="102" t="s">
        <v>89</v>
      </c>
      <c r="G17" s="102" t="s">
        <v>89</v>
      </c>
      <c r="H17" s="10"/>
    </row>
    <row r="18" spans="1:8" ht="21" x14ac:dyDescent="0.45">
      <c r="A18" s="100"/>
      <c r="B18" s="114"/>
      <c r="C18" s="115" t="s">
        <v>67</v>
      </c>
      <c r="D18" s="39">
        <f>SUM(D8:D17)</f>
        <v>9332720</v>
      </c>
      <c r="E18" s="118">
        <f>SUM(E8:E17)</f>
        <v>4746427.34</v>
      </c>
      <c r="F18" s="39">
        <f>SUM(F8:F17)</f>
        <v>387266.2</v>
      </c>
      <c r="G18" s="39">
        <f>SUM(G8:G17)</f>
        <v>1873253.5999999999</v>
      </c>
      <c r="H18" s="118">
        <f>SUM(E18:G18)</f>
        <v>7006947.1399999997</v>
      </c>
    </row>
    <row r="21" spans="1:8" ht="21" x14ac:dyDescent="0.45">
      <c r="A21" s="4" t="s">
        <v>353</v>
      </c>
      <c r="B21" s="4"/>
      <c r="C21" s="4"/>
      <c r="D21" s="4"/>
      <c r="E21" s="2"/>
    </row>
    <row r="26" spans="1:8" ht="21" x14ac:dyDescent="0.45">
      <c r="A26" s="263" t="s">
        <v>278</v>
      </c>
      <c r="B26" s="263"/>
      <c r="C26" s="263"/>
      <c r="D26" s="263"/>
      <c r="E26" s="263"/>
      <c r="F26" s="263"/>
      <c r="G26" s="263"/>
      <c r="H26" s="263"/>
    </row>
    <row r="27" spans="1:8" ht="21" x14ac:dyDescent="0.45">
      <c r="A27" s="263" t="s">
        <v>294</v>
      </c>
      <c r="B27" s="263"/>
      <c r="C27" s="263"/>
      <c r="D27" s="263"/>
      <c r="E27" s="263"/>
      <c r="F27" s="263"/>
      <c r="G27" s="263"/>
      <c r="H27" s="263"/>
    </row>
    <row r="28" spans="1:8" ht="21" x14ac:dyDescent="0.45">
      <c r="A28" s="263" t="s">
        <v>354</v>
      </c>
      <c r="B28" s="263"/>
      <c r="C28" s="263"/>
      <c r="D28" s="263"/>
      <c r="E28" s="263"/>
      <c r="F28" s="263"/>
      <c r="G28" s="263"/>
      <c r="H28" s="263"/>
    </row>
    <row r="30" spans="1:8" ht="21" x14ac:dyDescent="0.45">
      <c r="A30" s="104"/>
      <c r="B30" s="104"/>
      <c r="C30" s="104"/>
      <c r="D30" s="104"/>
      <c r="E30" s="105" t="s">
        <v>283</v>
      </c>
      <c r="F30" s="105"/>
      <c r="G30" s="105" t="s">
        <v>295</v>
      </c>
      <c r="H30" s="104"/>
    </row>
    <row r="31" spans="1:8" ht="21" x14ac:dyDescent="0.45">
      <c r="A31" s="112" t="s">
        <v>281</v>
      </c>
      <c r="B31" s="112" t="s">
        <v>103</v>
      </c>
      <c r="C31" s="112" t="s">
        <v>81</v>
      </c>
      <c r="D31" s="112" t="s">
        <v>282</v>
      </c>
      <c r="E31" s="112" t="s">
        <v>296</v>
      </c>
      <c r="F31" s="112" t="s">
        <v>297</v>
      </c>
      <c r="G31" s="112" t="s">
        <v>298</v>
      </c>
      <c r="H31" s="112" t="s">
        <v>299</v>
      </c>
    </row>
    <row r="32" spans="1:8" ht="21" x14ac:dyDescent="0.45">
      <c r="A32" s="106"/>
      <c r="B32" s="106"/>
      <c r="C32" s="106"/>
      <c r="D32" s="106"/>
      <c r="E32" s="106" t="s">
        <v>300</v>
      </c>
      <c r="F32" s="106"/>
      <c r="G32" s="106" t="s">
        <v>301</v>
      </c>
      <c r="H32" s="106"/>
    </row>
    <row r="33" spans="1:8" ht="21.75" x14ac:dyDescent="0.5">
      <c r="A33" s="97" t="s">
        <v>285</v>
      </c>
      <c r="B33" s="98" t="s">
        <v>286</v>
      </c>
      <c r="C33" s="97" t="s">
        <v>106</v>
      </c>
      <c r="D33" s="102" t="s">
        <v>89</v>
      </c>
      <c r="E33" s="107" t="s">
        <v>89</v>
      </c>
      <c r="F33" s="10"/>
      <c r="G33" s="10"/>
      <c r="H33" s="107" t="s">
        <v>89</v>
      </c>
    </row>
    <row r="34" spans="1:8" ht="21.75" x14ac:dyDescent="0.5">
      <c r="A34" s="97"/>
      <c r="B34" s="98" t="s">
        <v>287</v>
      </c>
      <c r="C34" s="97" t="s">
        <v>106</v>
      </c>
      <c r="D34" s="102" t="s">
        <v>89</v>
      </c>
      <c r="E34" s="107" t="s">
        <v>89</v>
      </c>
      <c r="F34" s="10"/>
      <c r="G34" s="10"/>
      <c r="H34" s="107" t="s">
        <v>89</v>
      </c>
    </row>
    <row r="35" spans="1:8" ht="21.75" x14ac:dyDescent="0.5">
      <c r="A35" s="97" t="s">
        <v>288</v>
      </c>
      <c r="B35" s="98" t="s">
        <v>109</v>
      </c>
      <c r="C35" s="97" t="s">
        <v>106</v>
      </c>
      <c r="D35" s="12">
        <v>50000</v>
      </c>
      <c r="E35" s="12">
        <v>12900</v>
      </c>
      <c r="F35" s="10"/>
      <c r="G35" s="10"/>
      <c r="H35" s="103">
        <f>SUM(E35:G35)</f>
        <v>12900</v>
      </c>
    </row>
    <row r="36" spans="1:8" ht="21.75" x14ac:dyDescent="0.5">
      <c r="A36" s="97"/>
      <c r="B36" s="98" t="s">
        <v>111</v>
      </c>
      <c r="C36" s="97" t="s">
        <v>106</v>
      </c>
      <c r="D36" s="12">
        <v>340000</v>
      </c>
      <c r="E36" s="12">
        <v>39360</v>
      </c>
      <c r="F36" s="10"/>
      <c r="G36" s="10"/>
      <c r="H36" s="103">
        <f>SUM(E36:G36)</f>
        <v>39360</v>
      </c>
    </row>
    <row r="37" spans="1:8" ht="21.75" x14ac:dyDescent="0.5">
      <c r="A37" s="97"/>
      <c r="B37" s="98" t="s">
        <v>150</v>
      </c>
      <c r="C37" s="97" t="s">
        <v>106</v>
      </c>
      <c r="D37" s="12">
        <v>40000</v>
      </c>
      <c r="E37" s="107" t="s">
        <v>89</v>
      </c>
      <c r="F37" s="10"/>
      <c r="G37" s="10"/>
      <c r="H37" s="107" t="s">
        <v>89</v>
      </c>
    </row>
    <row r="38" spans="1:8" ht="21.75" x14ac:dyDescent="0.5">
      <c r="A38" s="97"/>
      <c r="B38" s="98" t="s">
        <v>213</v>
      </c>
      <c r="C38" s="97" t="s">
        <v>106</v>
      </c>
      <c r="D38" s="102" t="s">
        <v>89</v>
      </c>
      <c r="E38" s="107" t="s">
        <v>89</v>
      </c>
      <c r="F38" s="10"/>
      <c r="G38" s="10"/>
      <c r="H38" s="107" t="s">
        <v>89</v>
      </c>
    </row>
    <row r="39" spans="1:8" ht="21.75" x14ac:dyDescent="0.5">
      <c r="A39" s="99"/>
      <c r="B39" s="98" t="s">
        <v>289</v>
      </c>
      <c r="C39" s="97" t="s">
        <v>106</v>
      </c>
      <c r="D39" s="102" t="s">
        <v>89</v>
      </c>
      <c r="E39" s="107" t="s">
        <v>89</v>
      </c>
      <c r="F39" s="10"/>
      <c r="G39" s="10"/>
      <c r="H39" s="107" t="s">
        <v>89</v>
      </c>
    </row>
    <row r="40" spans="1:8" ht="21.75" x14ac:dyDescent="0.5">
      <c r="A40" s="97" t="s">
        <v>290</v>
      </c>
      <c r="B40" s="98" t="s">
        <v>131</v>
      </c>
      <c r="C40" s="97" t="s">
        <v>106</v>
      </c>
      <c r="D40" s="102" t="s">
        <v>89</v>
      </c>
      <c r="E40" s="107" t="s">
        <v>89</v>
      </c>
      <c r="F40" s="10"/>
      <c r="G40" s="10"/>
      <c r="H40" s="107" t="s">
        <v>89</v>
      </c>
    </row>
    <row r="41" spans="1:8" ht="21.75" x14ac:dyDescent="0.5">
      <c r="A41" s="97" t="s">
        <v>291</v>
      </c>
      <c r="B41" s="98" t="s">
        <v>113</v>
      </c>
      <c r="C41" s="97" t="s">
        <v>106</v>
      </c>
      <c r="D41" s="102" t="s">
        <v>89</v>
      </c>
      <c r="E41" s="107" t="s">
        <v>89</v>
      </c>
      <c r="F41" s="10"/>
      <c r="G41" s="10"/>
      <c r="H41" s="107" t="s">
        <v>89</v>
      </c>
    </row>
    <row r="42" spans="1:8" ht="21.75" x14ac:dyDescent="0.5">
      <c r="A42" s="97" t="s">
        <v>292</v>
      </c>
      <c r="B42" s="98" t="s">
        <v>293</v>
      </c>
      <c r="C42" s="97" t="s">
        <v>106</v>
      </c>
      <c r="D42" s="102" t="s">
        <v>89</v>
      </c>
      <c r="E42" s="107" t="s">
        <v>89</v>
      </c>
      <c r="F42" s="10"/>
      <c r="G42" s="10"/>
      <c r="H42" s="107" t="s">
        <v>89</v>
      </c>
    </row>
    <row r="43" spans="1:8" ht="21" x14ac:dyDescent="0.45">
      <c r="A43" s="100"/>
      <c r="B43" s="114"/>
      <c r="C43" s="115" t="s">
        <v>67</v>
      </c>
      <c r="D43" s="39">
        <f>SUM(D35:D42)</f>
        <v>430000</v>
      </c>
      <c r="E43" s="118">
        <f>SUM(E35:E42)</f>
        <v>52260</v>
      </c>
      <c r="F43" s="116"/>
      <c r="G43" s="116"/>
      <c r="H43" s="118">
        <f>SUM(E43:G43)</f>
        <v>52260</v>
      </c>
    </row>
    <row r="46" spans="1:8" ht="21" x14ac:dyDescent="0.45">
      <c r="A46" s="4" t="s">
        <v>353</v>
      </c>
      <c r="B46" s="4"/>
      <c r="C46" s="4"/>
      <c r="D46" s="4"/>
    </row>
    <row r="51" spans="1:8" ht="21" x14ac:dyDescent="0.45">
      <c r="A51" s="263" t="s">
        <v>278</v>
      </c>
      <c r="B51" s="263"/>
      <c r="C51" s="263"/>
      <c r="D51" s="263"/>
      <c r="E51" s="263"/>
      <c r="F51" s="263"/>
      <c r="G51" s="263"/>
      <c r="H51" s="263"/>
    </row>
    <row r="52" spans="1:8" ht="21" x14ac:dyDescent="0.45">
      <c r="A52" s="263" t="s">
        <v>302</v>
      </c>
      <c r="B52" s="263"/>
      <c r="C52" s="263"/>
      <c r="D52" s="263"/>
      <c r="E52" s="263"/>
      <c r="F52" s="263"/>
      <c r="G52" s="263"/>
      <c r="H52" s="263"/>
    </row>
    <row r="53" spans="1:8" ht="21" x14ac:dyDescent="0.45">
      <c r="A53" s="263" t="s">
        <v>354</v>
      </c>
      <c r="B53" s="263"/>
      <c r="C53" s="263"/>
      <c r="D53" s="263"/>
      <c r="E53" s="263"/>
      <c r="F53" s="263"/>
      <c r="G53" s="263"/>
      <c r="H53" s="263"/>
    </row>
    <row r="54" spans="1:8" x14ac:dyDescent="0.2">
      <c r="A54" s="119"/>
      <c r="B54" s="119"/>
      <c r="C54" s="119"/>
      <c r="D54" s="119"/>
      <c r="E54" s="119"/>
      <c r="F54" s="119"/>
      <c r="G54" s="119"/>
      <c r="H54" s="119"/>
    </row>
    <row r="55" spans="1:8" ht="21" x14ac:dyDescent="0.45">
      <c r="A55" s="104"/>
      <c r="B55" s="104"/>
      <c r="C55" s="104"/>
      <c r="D55" s="104"/>
      <c r="E55" s="105" t="s">
        <v>283</v>
      </c>
      <c r="F55" s="105" t="s">
        <v>303</v>
      </c>
      <c r="G55" s="105" t="s">
        <v>304</v>
      </c>
      <c r="H55" s="104"/>
    </row>
    <row r="56" spans="1:8" ht="21" x14ac:dyDescent="0.45">
      <c r="A56" s="112" t="s">
        <v>281</v>
      </c>
      <c r="B56" s="112" t="s">
        <v>103</v>
      </c>
      <c r="C56" s="112" t="s">
        <v>81</v>
      </c>
      <c r="D56" s="112" t="s">
        <v>282</v>
      </c>
      <c r="E56" s="112" t="s">
        <v>305</v>
      </c>
      <c r="F56" s="112" t="s">
        <v>306</v>
      </c>
      <c r="G56" s="112" t="s">
        <v>307</v>
      </c>
      <c r="H56" s="112" t="s">
        <v>299</v>
      </c>
    </row>
    <row r="57" spans="1:8" ht="21" x14ac:dyDescent="0.45">
      <c r="A57" s="106"/>
      <c r="B57" s="106"/>
      <c r="C57" s="106"/>
      <c r="D57" s="106"/>
      <c r="E57" s="106"/>
      <c r="F57" s="106" t="s">
        <v>153</v>
      </c>
      <c r="G57" s="106"/>
      <c r="H57" s="106"/>
    </row>
    <row r="58" spans="1:8" ht="21.75" x14ac:dyDescent="0.5">
      <c r="A58" s="97" t="s">
        <v>285</v>
      </c>
      <c r="B58" s="98" t="s">
        <v>286</v>
      </c>
      <c r="C58" s="97" t="s">
        <v>106</v>
      </c>
      <c r="D58" s="102" t="s">
        <v>89</v>
      </c>
      <c r="E58" s="102" t="s">
        <v>89</v>
      </c>
      <c r="F58" s="102" t="s">
        <v>89</v>
      </c>
      <c r="G58" s="10"/>
      <c r="H58" s="107" t="s">
        <v>89</v>
      </c>
    </row>
    <row r="59" spans="1:8" ht="21.75" x14ac:dyDescent="0.5">
      <c r="A59" s="97"/>
      <c r="B59" s="98" t="s">
        <v>287</v>
      </c>
      <c r="C59" s="97" t="s">
        <v>106</v>
      </c>
      <c r="D59" s="12">
        <v>3398000</v>
      </c>
      <c r="E59" s="12">
        <v>302640</v>
      </c>
      <c r="F59" s="12">
        <v>2780418</v>
      </c>
      <c r="G59" s="10"/>
      <c r="H59" s="103">
        <f t="shared" ref="H59:H66" si="1">SUM(E59:G59)</f>
        <v>3083058</v>
      </c>
    </row>
    <row r="60" spans="1:8" ht="21.75" x14ac:dyDescent="0.5">
      <c r="A60" s="97" t="s">
        <v>288</v>
      </c>
      <c r="B60" s="98" t="s">
        <v>109</v>
      </c>
      <c r="C60" s="97" t="s">
        <v>106</v>
      </c>
      <c r="D60" s="12">
        <v>380000</v>
      </c>
      <c r="E60" s="12">
        <v>32000</v>
      </c>
      <c r="F60" s="12">
        <v>25190</v>
      </c>
      <c r="G60" s="10"/>
      <c r="H60" s="103">
        <f t="shared" si="1"/>
        <v>57190</v>
      </c>
    </row>
    <row r="61" spans="1:8" ht="21.75" x14ac:dyDescent="0.5">
      <c r="A61" s="97"/>
      <c r="B61" s="98" t="s">
        <v>111</v>
      </c>
      <c r="C61" s="97" t="s">
        <v>106</v>
      </c>
      <c r="D61" s="12">
        <v>1931400</v>
      </c>
      <c r="E61" s="12">
        <v>8832.2000000000007</v>
      </c>
      <c r="F61" s="12">
        <v>1513300</v>
      </c>
      <c r="G61" s="10"/>
      <c r="H61" s="103">
        <f t="shared" si="1"/>
        <v>1522132.2</v>
      </c>
    </row>
    <row r="62" spans="1:8" ht="21.75" x14ac:dyDescent="0.5">
      <c r="A62" s="97"/>
      <c r="B62" s="98" t="s">
        <v>150</v>
      </c>
      <c r="C62" s="97" t="s">
        <v>106</v>
      </c>
      <c r="D62" s="12">
        <v>1922485</v>
      </c>
      <c r="E62" s="12">
        <v>6860</v>
      </c>
      <c r="F62" s="12">
        <v>1674990.2</v>
      </c>
      <c r="G62" s="10"/>
      <c r="H62" s="103">
        <f t="shared" si="1"/>
        <v>1681850.2</v>
      </c>
    </row>
    <row r="63" spans="1:8" ht="21.75" x14ac:dyDescent="0.5">
      <c r="A63" s="97"/>
      <c r="B63" s="98" t="s">
        <v>213</v>
      </c>
      <c r="C63" s="97" t="s">
        <v>106</v>
      </c>
      <c r="D63" s="12">
        <v>160000</v>
      </c>
      <c r="E63" s="102" t="s">
        <v>89</v>
      </c>
      <c r="F63" s="12">
        <v>80264.62</v>
      </c>
      <c r="G63" s="10"/>
      <c r="H63" s="103">
        <f t="shared" si="1"/>
        <v>80264.62</v>
      </c>
    </row>
    <row r="64" spans="1:8" ht="21.75" x14ac:dyDescent="0.5">
      <c r="A64" s="99"/>
      <c r="B64" s="98" t="s">
        <v>289</v>
      </c>
      <c r="C64" s="97" t="s">
        <v>106</v>
      </c>
      <c r="D64" s="12">
        <v>138700</v>
      </c>
      <c r="E64" s="12">
        <v>22800</v>
      </c>
      <c r="F64" s="12">
        <v>54800</v>
      </c>
      <c r="G64" s="10"/>
      <c r="H64" s="103">
        <f t="shared" si="1"/>
        <v>77600</v>
      </c>
    </row>
    <row r="65" spans="1:8" ht="21.75" x14ac:dyDescent="0.5">
      <c r="A65" s="97" t="s">
        <v>290</v>
      </c>
      <c r="B65" s="98" t="s">
        <v>131</v>
      </c>
      <c r="C65" s="97" t="s">
        <v>106</v>
      </c>
      <c r="D65" s="12">
        <v>100000</v>
      </c>
      <c r="E65" s="102" t="s">
        <v>89</v>
      </c>
      <c r="F65" s="12">
        <v>100000</v>
      </c>
      <c r="G65" s="10"/>
      <c r="H65" s="103">
        <f t="shared" si="1"/>
        <v>100000</v>
      </c>
    </row>
    <row r="66" spans="1:8" ht="21.75" x14ac:dyDescent="0.5">
      <c r="A66" s="97" t="s">
        <v>291</v>
      </c>
      <c r="B66" s="98" t="s">
        <v>113</v>
      </c>
      <c r="C66" s="97" t="s">
        <v>106</v>
      </c>
      <c r="D66" s="102" t="s">
        <v>89</v>
      </c>
      <c r="E66" s="102" t="s">
        <v>89</v>
      </c>
      <c r="F66" s="12">
        <v>2738000</v>
      </c>
      <c r="G66" s="10"/>
      <c r="H66" s="103">
        <f t="shared" si="1"/>
        <v>2738000</v>
      </c>
    </row>
    <row r="67" spans="1:8" ht="21.75" x14ac:dyDescent="0.5">
      <c r="A67" s="97" t="s">
        <v>292</v>
      </c>
      <c r="B67" s="98" t="s">
        <v>293</v>
      </c>
      <c r="C67" s="97" t="s">
        <v>106</v>
      </c>
      <c r="D67" s="12">
        <v>2784000</v>
      </c>
      <c r="E67" s="102" t="s">
        <v>89</v>
      </c>
      <c r="F67" s="102" t="s">
        <v>89</v>
      </c>
      <c r="G67" s="10"/>
      <c r="H67" s="107" t="s">
        <v>89</v>
      </c>
    </row>
    <row r="68" spans="1:8" ht="21" x14ac:dyDescent="0.45">
      <c r="A68" s="120"/>
      <c r="B68" s="114"/>
      <c r="C68" s="115" t="s">
        <v>67</v>
      </c>
      <c r="D68" s="39">
        <f>SUM(D59:D67)</f>
        <v>10814585</v>
      </c>
      <c r="E68" s="39">
        <f>SUM(E59:E67)</f>
        <v>373132.2</v>
      </c>
      <c r="F68" s="39">
        <f>SUM(F59:F67)</f>
        <v>8966962.8200000003</v>
      </c>
      <c r="G68" s="116"/>
      <c r="H68" s="118">
        <f>SUM(E68:G68)</f>
        <v>9340095.0199999996</v>
      </c>
    </row>
    <row r="71" spans="1:8" ht="21" x14ac:dyDescent="0.45">
      <c r="A71" s="4" t="s">
        <v>353</v>
      </c>
      <c r="B71" s="4"/>
      <c r="C71" s="4"/>
      <c r="D71" s="4"/>
    </row>
    <row r="76" spans="1:8" ht="21" x14ac:dyDescent="0.45">
      <c r="A76" s="263" t="s">
        <v>278</v>
      </c>
      <c r="B76" s="263"/>
      <c r="C76" s="263"/>
      <c r="D76" s="263"/>
      <c r="E76" s="263"/>
      <c r="F76" s="263"/>
      <c r="G76" s="263"/>
      <c r="H76" s="263"/>
    </row>
    <row r="77" spans="1:8" ht="21" x14ac:dyDescent="0.45">
      <c r="A77" s="263" t="s">
        <v>308</v>
      </c>
      <c r="B77" s="263"/>
      <c r="C77" s="263"/>
      <c r="D77" s="263"/>
      <c r="E77" s="263"/>
      <c r="F77" s="263"/>
      <c r="G77" s="263"/>
      <c r="H77" s="263"/>
    </row>
    <row r="78" spans="1:8" ht="21" x14ac:dyDescent="0.45">
      <c r="A78" s="263" t="s">
        <v>354</v>
      </c>
      <c r="B78" s="263"/>
      <c r="C78" s="263"/>
      <c r="D78" s="263"/>
      <c r="E78" s="263"/>
      <c r="F78" s="263"/>
      <c r="G78" s="263"/>
      <c r="H78" s="263"/>
    </row>
    <row r="79" spans="1:8" x14ac:dyDescent="0.2">
      <c r="A79" s="119"/>
      <c r="B79" s="119"/>
      <c r="C79" s="119"/>
      <c r="D79" s="119"/>
      <c r="E79" s="119"/>
      <c r="F79" s="119"/>
      <c r="G79" s="119"/>
      <c r="H79" s="119"/>
    </row>
    <row r="80" spans="1:8" ht="21" x14ac:dyDescent="0.45">
      <c r="A80" s="104"/>
      <c r="B80" s="104"/>
      <c r="C80" s="104"/>
      <c r="D80" s="104"/>
      <c r="E80" s="105" t="s">
        <v>283</v>
      </c>
      <c r="F80" s="105"/>
      <c r="G80" s="105" t="s">
        <v>309</v>
      </c>
      <c r="H80" s="104"/>
    </row>
    <row r="81" spans="1:8" ht="21" x14ac:dyDescent="0.45">
      <c r="A81" s="112" t="s">
        <v>281</v>
      </c>
      <c r="B81" s="112" t="s">
        <v>103</v>
      </c>
      <c r="C81" s="112" t="s">
        <v>81</v>
      </c>
      <c r="D81" s="112" t="s">
        <v>282</v>
      </c>
      <c r="E81" s="112" t="s">
        <v>310</v>
      </c>
      <c r="F81" s="112" t="s">
        <v>311</v>
      </c>
      <c r="G81" s="112" t="s">
        <v>312</v>
      </c>
      <c r="H81" s="112" t="s">
        <v>299</v>
      </c>
    </row>
    <row r="82" spans="1:8" ht="21" x14ac:dyDescent="0.45">
      <c r="A82" s="106"/>
      <c r="B82" s="106"/>
      <c r="C82" s="106"/>
      <c r="D82" s="106"/>
      <c r="E82" s="106"/>
      <c r="F82" s="106"/>
      <c r="G82" s="106" t="s">
        <v>313</v>
      </c>
      <c r="H82" s="106"/>
    </row>
    <row r="83" spans="1:8" ht="21.75" x14ac:dyDescent="0.5">
      <c r="A83" s="97" t="s">
        <v>285</v>
      </c>
      <c r="B83" s="98" t="s">
        <v>286</v>
      </c>
      <c r="C83" s="97" t="s">
        <v>106</v>
      </c>
      <c r="D83" s="102" t="s">
        <v>89</v>
      </c>
      <c r="E83" s="10"/>
      <c r="F83" s="10"/>
      <c r="G83" s="102" t="s">
        <v>89</v>
      </c>
      <c r="H83" s="107" t="s">
        <v>89</v>
      </c>
    </row>
    <row r="84" spans="1:8" ht="21.75" x14ac:dyDescent="0.5">
      <c r="A84" s="97"/>
      <c r="B84" s="98" t="s">
        <v>287</v>
      </c>
      <c r="C84" s="97" t="s">
        <v>106</v>
      </c>
      <c r="D84" s="102" t="s">
        <v>89</v>
      </c>
      <c r="E84" s="10"/>
      <c r="F84" s="10"/>
      <c r="G84" s="102" t="s">
        <v>89</v>
      </c>
      <c r="H84" s="107" t="s">
        <v>89</v>
      </c>
    </row>
    <row r="85" spans="1:8" ht="21.75" x14ac:dyDescent="0.5">
      <c r="A85" s="97" t="s">
        <v>288</v>
      </c>
      <c r="B85" s="98" t="s">
        <v>109</v>
      </c>
      <c r="C85" s="97" t="s">
        <v>106</v>
      </c>
      <c r="D85" s="12">
        <v>10000</v>
      </c>
      <c r="E85" s="10"/>
      <c r="F85" s="10"/>
      <c r="G85" s="102" t="s">
        <v>89</v>
      </c>
      <c r="H85" s="107" t="s">
        <v>89</v>
      </c>
    </row>
    <row r="86" spans="1:8" ht="21.75" x14ac:dyDescent="0.5">
      <c r="A86" s="97"/>
      <c r="B86" s="98" t="s">
        <v>111</v>
      </c>
      <c r="C86" s="97" t="s">
        <v>106</v>
      </c>
      <c r="D86" s="12">
        <v>630000</v>
      </c>
      <c r="E86" s="10"/>
      <c r="F86" s="10"/>
      <c r="G86" s="12">
        <v>450550</v>
      </c>
      <c r="H86" s="103">
        <f>SUM(G86)</f>
        <v>450550</v>
      </c>
    </row>
    <row r="87" spans="1:8" ht="21.75" x14ac:dyDescent="0.5">
      <c r="A87" s="97"/>
      <c r="B87" s="98" t="s">
        <v>150</v>
      </c>
      <c r="C87" s="97" t="s">
        <v>106</v>
      </c>
      <c r="D87" s="12">
        <v>230000</v>
      </c>
      <c r="E87" s="10"/>
      <c r="F87" s="10"/>
      <c r="G87" s="12">
        <v>121580</v>
      </c>
      <c r="H87" s="103">
        <f>SUM(G87)</f>
        <v>121580</v>
      </c>
    </row>
    <row r="88" spans="1:8" ht="21.75" x14ac:dyDescent="0.5">
      <c r="A88" s="97"/>
      <c r="B88" s="98" t="s">
        <v>213</v>
      </c>
      <c r="C88" s="97" t="s">
        <v>106</v>
      </c>
      <c r="D88" s="102" t="s">
        <v>89</v>
      </c>
      <c r="E88" s="10"/>
      <c r="F88" s="10"/>
      <c r="G88" s="102" t="s">
        <v>89</v>
      </c>
      <c r="H88" s="107" t="s">
        <v>89</v>
      </c>
    </row>
    <row r="89" spans="1:8" ht="21.75" x14ac:dyDescent="0.5">
      <c r="A89" s="99"/>
      <c r="B89" s="98" t="s">
        <v>289</v>
      </c>
      <c r="C89" s="97" t="s">
        <v>106</v>
      </c>
      <c r="D89" s="12">
        <v>50000</v>
      </c>
      <c r="E89" s="10"/>
      <c r="F89" s="10"/>
      <c r="G89" s="12">
        <v>35693.56</v>
      </c>
      <c r="H89" s="103">
        <f>SUM(G89)</f>
        <v>35693.56</v>
      </c>
    </row>
    <row r="90" spans="1:8" ht="21.75" x14ac:dyDescent="0.5">
      <c r="A90" s="97" t="s">
        <v>290</v>
      </c>
      <c r="B90" s="98" t="s">
        <v>131</v>
      </c>
      <c r="C90" s="97" t="s">
        <v>106</v>
      </c>
      <c r="D90" s="102" t="s">
        <v>89</v>
      </c>
      <c r="E90" s="10"/>
      <c r="F90" s="10"/>
      <c r="G90" s="102" t="s">
        <v>89</v>
      </c>
      <c r="H90" s="107" t="s">
        <v>89</v>
      </c>
    </row>
    <row r="91" spans="1:8" ht="21.75" x14ac:dyDescent="0.5">
      <c r="A91" s="97" t="s">
        <v>291</v>
      </c>
      <c r="B91" s="98" t="s">
        <v>113</v>
      </c>
      <c r="C91" s="97" t="s">
        <v>106</v>
      </c>
      <c r="D91" s="102" t="s">
        <v>89</v>
      </c>
      <c r="E91" s="10"/>
      <c r="F91" s="10"/>
      <c r="G91" s="102" t="s">
        <v>89</v>
      </c>
      <c r="H91" s="107" t="s">
        <v>89</v>
      </c>
    </row>
    <row r="92" spans="1:8" ht="21.75" x14ac:dyDescent="0.5">
      <c r="A92" s="97" t="s">
        <v>292</v>
      </c>
      <c r="B92" s="98" t="s">
        <v>293</v>
      </c>
      <c r="C92" s="97" t="s">
        <v>106</v>
      </c>
      <c r="D92" s="12">
        <v>180000</v>
      </c>
      <c r="E92" s="10"/>
      <c r="F92" s="10"/>
      <c r="G92" s="12">
        <v>180000</v>
      </c>
      <c r="H92" s="103">
        <f>SUM(G92)</f>
        <v>180000</v>
      </c>
    </row>
    <row r="93" spans="1:8" ht="21.75" x14ac:dyDescent="0.5">
      <c r="A93" s="96"/>
      <c r="B93" s="108"/>
      <c r="C93" s="96" t="s">
        <v>350</v>
      </c>
      <c r="D93" s="12">
        <v>8900</v>
      </c>
      <c r="E93" s="10"/>
      <c r="F93" s="10"/>
      <c r="G93" s="12">
        <v>8900</v>
      </c>
      <c r="H93" s="103">
        <f>SUM(G93)</f>
        <v>8900</v>
      </c>
    </row>
    <row r="94" spans="1:8" ht="21" x14ac:dyDescent="0.45">
      <c r="A94" s="100"/>
      <c r="B94" s="114"/>
      <c r="C94" s="115" t="s">
        <v>67</v>
      </c>
      <c r="D94" s="118">
        <f>SUM(D85:D93)</f>
        <v>1108900</v>
      </c>
      <c r="E94" s="116"/>
      <c r="F94" s="116"/>
      <c r="G94" s="39">
        <f>SUM(G86:G93)</f>
        <v>796723.56</v>
      </c>
      <c r="H94" s="118">
        <f>SUM(G94)</f>
        <v>796723.56</v>
      </c>
    </row>
    <row r="97" spans="1:8" ht="21" x14ac:dyDescent="0.45">
      <c r="A97" s="4" t="s">
        <v>353</v>
      </c>
      <c r="B97" s="4"/>
      <c r="C97" s="4"/>
      <c r="D97" s="4"/>
    </row>
    <row r="101" spans="1:8" ht="21" x14ac:dyDescent="0.45">
      <c r="A101" s="263" t="s">
        <v>278</v>
      </c>
      <c r="B101" s="263"/>
      <c r="C101" s="263"/>
      <c r="D101" s="263"/>
      <c r="E101" s="263"/>
      <c r="F101" s="263"/>
      <c r="G101" s="263"/>
      <c r="H101" s="263"/>
    </row>
    <row r="102" spans="1:8" ht="21" x14ac:dyDescent="0.45">
      <c r="A102" s="263" t="s">
        <v>314</v>
      </c>
      <c r="B102" s="263"/>
      <c r="C102" s="263"/>
      <c r="D102" s="263"/>
      <c r="E102" s="263"/>
      <c r="F102" s="263"/>
      <c r="G102" s="263"/>
      <c r="H102" s="263"/>
    </row>
    <row r="103" spans="1:8" ht="21" x14ac:dyDescent="0.45">
      <c r="A103" s="263" t="s">
        <v>354</v>
      </c>
      <c r="B103" s="263"/>
      <c r="C103" s="263"/>
      <c r="D103" s="263"/>
      <c r="E103" s="263"/>
      <c r="F103" s="263"/>
      <c r="G103" s="263"/>
      <c r="H103" s="263"/>
    </row>
    <row r="104" spans="1:8" x14ac:dyDescent="0.2">
      <c r="A104" s="119"/>
      <c r="B104" s="119"/>
      <c r="C104" s="119"/>
      <c r="D104" s="119"/>
      <c r="E104" s="119"/>
      <c r="F104" s="119"/>
      <c r="G104" s="119"/>
      <c r="H104" s="119"/>
    </row>
    <row r="105" spans="1:8" ht="21" x14ac:dyDescent="0.45">
      <c r="A105" s="104"/>
      <c r="B105" s="104"/>
      <c r="C105" s="104"/>
      <c r="D105" s="104"/>
      <c r="E105" s="105" t="s">
        <v>283</v>
      </c>
      <c r="F105" s="105" t="s">
        <v>315</v>
      </c>
      <c r="G105" s="105"/>
      <c r="H105" s="122"/>
    </row>
    <row r="106" spans="1:8" ht="21" x14ac:dyDescent="0.45">
      <c r="A106" s="112" t="s">
        <v>281</v>
      </c>
      <c r="B106" s="112" t="s">
        <v>103</v>
      </c>
      <c r="C106" s="112" t="s">
        <v>81</v>
      </c>
      <c r="D106" s="112" t="s">
        <v>282</v>
      </c>
      <c r="E106" s="112" t="s">
        <v>316</v>
      </c>
      <c r="F106" s="112" t="s">
        <v>317</v>
      </c>
      <c r="G106" s="112" t="s">
        <v>67</v>
      </c>
      <c r="H106" s="128"/>
    </row>
    <row r="107" spans="1:8" ht="21" x14ac:dyDescent="0.45">
      <c r="A107" s="106"/>
      <c r="B107" s="106"/>
      <c r="C107" s="106"/>
      <c r="D107" s="106"/>
      <c r="E107" s="106" t="s">
        <v>318</v>
      </c>
      <c r="F107" s="106"/>
      <c r="G107" s="106"/>
      <c r="H107" s="123"/>
    </row>
    <row r="108" spans="1:8" ht="21.75" x14ac:dyDescent="0.5">
      <c r="A108" s="97" t="s">
        <v>285</v>
      </c>
      <c r="B108" s="98" t="s">
        <v>286</v>
      </c>
      <c r="C108" s="97" t="s">
        <v>106</v>
      </c>
      <c r="D108" s="107" t="s">
        <v>89</v>
      </c>
      <c r="E108" s="102" t="s">
        <v>89</v>
      </c>
      <c r="F108" s="10"/>
      <c r="G108" s="10"/>
      <c r="H108" s="26"/>
    </row>
    <row r="109" spans="1:8" ht="21.75" x14ac:dyDescent="0.5">
      <c r="A109" s="97"/>
      <c r="B109" s="98" t="s">
        <v>287</v>
      </c>
      <c r="C109" s="97" t="s">
        <v>106</v>
      </c>
      <c r="D109" s="12">
        <v>318000</v>
      </c>
      <c r="E109" s="12">
        <v>290160</v>
      </c>
      <c r="F109" s="10"/>
      <c r="G109" s="103">
        <f>SUM(E109:F109)</f>
        <v>290160</v>
      </c>
      <c r="H109" s="26"/>
    </row>
    <row r="110" spans="1:8" ht="21.75" x14ac:dyDescent="0.5">
      <c r="A110" s="97" t="s">
        <v>288</v>
      </c>
      <c r="B110" s="98" t="s">
        <v>109</v>
      </c>
      <c r="C110" s="97" t="s">
        <v>106</v>
      </c>
      <c r="D110" s="12">
        <v>29000</v>
      </c>
      <c r="E110" s="102" t="s">
        <v>89</v>
      </c>
      <c r="F110" s="10"/>
      <c r="G110" s="10"/>
      <c r="H110" s="26"/>
    </row>
    <row r="111" spans="1:8" ht="21.75" x14ac:dyDescent="0.5">
      <c r="A111" s="97"/>
      <c r="B111" s="98" t="s">
        <v>111</v>
      </c>
      <c r="C111" s="97" t="s">
        <v>106</v>
      </c>
      <c r="D111" s="12">
        <v>30000</v>
      </c>
      <c r="E111" s="102" t="s">
        <v>89</v>
      </c>
      <c r="F111" s="10"/>
      <c r="G111" s="10"/>
      <c r="H111" s="26"/>
    </row>
    <row r="112" spans="1:8" ht="21.75" x14ac:dyDescent="0.5">
      <c r="A112" s="97"/>
      <c r="B112" s="98" t="s">
        <v>150</v>
      </c>
      <c r="C112" s="97" t="s">
        <v>106</v>
      </c>
      <c r="D112" s="12">
        <v>20000</v>
      </c>
      <c r="E112" s="102" t="s">
        <v>89</v>
      </c>
      <c r="F112" s="10"/>
      <c r="G112" s="10"/>
      <c r="H112" s="26"/>
    </row>
    <row r="113" spans="1:8" ht="21.75" x14ac:dyDescent="0.5">
      <c r="A113" s="97"/>
      <c r="B113" s="98" t="s">
        <v>213</v>
      </c>
      <c r="C113" s="97" t="s">
        <v>106</v>
      </c>
      <c r="D113" s="102" t="s">
        <v>89</v>
      </c>
      <c r="E113" s="102" t="s">
        <v>89</v>
      </c>
      <c r="F113" s="10"/>
      <c r="G113" s="10"/>
      <c r="H113" s="26"/>
    </row>
    <row r="114" spans="1:8" ht="21.75" x14ac:dyDescent="0.5">
      <c r="A114" s="99"/>
      <c r="B114" s="98" t="s">
        <v>289</v>
      </c>
      <c r="C114" s="97" t="s">
        <v>106</v>
      </c>
      <c r="D114" s="12">
        <v>23900</v>
      </c>
      <c r="E114" s="12">
        <v>22800</v>
      </c>
      <c r="F114" s="10"/>
      <c r="G114" s="103">
        <f>SUM(E114:F114)</f>
        <v>22800</v>
      </c>
      <c r="H114" s="26"/>
    </row>
    <row r="115" spans="1:8" ht="21.75" x14ac:dyDescent="0.5">
      <c r="A115" s="97" t="s">
        <v>290</v>
      </c>
      <c r="B115" s="98" t="s">
        <v>131</v>
      </c>
      <c r="C115" s="97" t="s">
        <v>106</v>
      </c>
      <c r="D115" s="102" t="s">
        <v>89</v>
      </c>
      <c r="E115" s="102" t="s">
        <v>89</v>
      </c>
      <c r="F115" s="10"/>
      <c r="G115" s="10"/>
      <c r="H115" s="26"/>
    </row>
    <row r="116" spans="1:8" ht="21.75" x14ac:dyDescent="0.5">
      <c r="A116" s="97" t="s">
        <v>291</v>
      </c>
      <c r="B116" s="98" t="s">
        <v>113</v>
      </c>
      <c r="C116" s="97" t="s">
        <v>106</v>
      </c>
      <c r="D116" s="102" t="s">
        <v>89</v>
      </c>
      <c r="E116" s="102" t="s">
        <v>89</v>
      </c>
      <c r="F116" s="10"/>
      <c r="G116" s="10"/>
      <c r="H116" s="26"/>
    </row>
    <row r="117" spans="1:8" ht="21.75" x14ac:dyDescent="0.5">
      <c r="A117" s="97" t="s">
        <v>292</v>
      </c>
      <c r="B117" s="98" t="s">
        <v>293</v>
      </c>
      <c r="C117" s="97" t="s">
        <v>106</v>
      </c>
      <c r="D117" s="102" t="s">
        <v>89</v>
      </c>
      <c r="E117" s="102" t="s">
        <v>89</v>
      </c>
      <c r="F117" s="10"/>
      <c r="G117" s="10"/>
      <c r="H117" s="26"/>
    </row>
    <row r="118" spans="1:8" ht="21" x14ac:dyDescent="0.45">
      <c r="A118" s="100"/>
      <c r="B118" s="114"/>
      <c r="C118" s="115" t="s">
        <v>67</v>
      </c>
      <c r="D118" s="118">
        <f>SUM(D109:D117)</f>
        <v>420900</v>
      </c>
      <c r="E118" s="39">
        <f>SUM(E109:E117)</f>
        <v>312960</v>
      </c>
      <c r="F118" s="116"/>
      <c r="G118" s="118">
        <f>SUM(E118:F118)</f>
        <v>312960</v>
      </c>
      <c r="H118" s="125"/>
    </row>
    <row r="121" spans="1:8" ht="21" x14ac:dyDescent="0.45">
      <c r="A121" s="4" t="s">
        <v>353</v>
      </c>
      <c r="B121" s="4"/>
      <c r="C121" s="4"/>
      <c r="D121" s="4"/>
    </row>
    <row r="125" spans="1:8" ht="21" x14ac:dyDescent="0.45">
      <c r="A125" s="263" t="s">
        <v>278</v>
      </c>
      <c r="B125" s="263"/>
      <c r="C125" s="263"/>
      <c r="D125" s="263"/>
      <c r="E125" s="263"/>
      <c r="F125" s="263"/>
      <c r="G125" s="263"/>
      <c r="H125" s="263"/>
    </row>
    <row r="126" spans="1:8" ht="21" x14ac:dyDescent="0.45">
      <c r="A126" s="263" t="s">
        <v>319</v>
      </c>
      <c r="B126" s="263"/>
      <c r="C126" s="263"/>
      <c r="D126" s="263"/>
      <c r="E126" s="263"/>
      <c r="F126" s="263"/>
      <c r="G126" s="263"/>
      <c r="H126" s="263"/>
    </row>
    <row r="127" spans="1:8" ht="21" x14ac:dyDescent="0.45">
      <c r="A127" s="263" t="s">
        <v>354</v>
      </c>
      <c r="B127" s="263"/>
      <c r="C127" s="263"/>
      <c r="D127" s="263"/>
      <c r="E127" s="263"/>
      <c r="F127" s="263"/>
      <c r="G127" s="263"/>
      <c r="H127" s="263"/>
    </row>
    <row r="128" spans="1:8" x14ac:dyDescent="0.2">
      <c r="A128" s="119"/>
      <c r="B128" s="119"/>
      <c r="C128" s="119"/>
      <c r="D128" s="119"/>
      <c r="E128" s="119"/>
      <c r="F128" s="119"/>
      <c r="G128" s="119"/>
      <c r="H128" s="119"/>
    </row>
    <row r="129" spans="1:8" ht="21" x14ac:dyDescent="0.45">
      <c r="A129" s="104"/>
      <c r="B129" s="104"/>
      <c r="C129" s="104"/>
      <c r="D129" s="104"/>
      <c r="E129" s="105" t="s">
        <v>283</v>
      </c>
      <c r="F129" s="105" t="s">
        <v>320</v>
      </c>
      <c r="G129" s="105" t="s">
        <v>321</v>
      </c>
      <c r="H129" s="104"/>
    </row>
    <row r="130" spans="1:8" ht="21" x14ac:dyDescent="0.45">
      <c r="A130" s="112" t="s">
        <v>281</v>
      </c>
      <c r="B130" s="112" t="s">
        <v>103</v>
      </c>
      <c r="C130" s="112" t="s">
        <v>81</v>
      </c>
      <c r="D130" s="112" t="s">
        <v>282</v>
      </c>
      <c r="E130" s="112" t="s">
        <v>322</v>
      </c>
      <c r="F130" s="112" t="s">
        <v>306</v>
      </c>
      <c r="G130" s="112" t="s">
        <v>323</v>
      </c>
      <c r="H130" s="112" t="s">
        <v>299</v>
      </c>
    </row>
    <row r="131" spans="1:8" ht="21" x14ac:dyDescent="0.45">
      <c r="A131" s="106"/>
      <c r="B131" s="106"/>
      <c r="C131" s="106"/>
      <c r="D131" s="106"/>
      <c r="E131" s="106" t="s">
        <v>324</v>
      </c>
      <c r="F131" s="106" t="s">
        <v>325</v>
      </c>
      <c r="G131" s="106" t="s">
        <v>326</v>
      </c>
      <c r="H131" s="106"/>
    </row>
    <row r="132" spans="1:8" ht="21.75" x14ac:dyDescent="0.5">
      <c r="A132" s="97" t="s">
        <v>285</v>
      </c>
      <c r="B132" s="98" t="s">
        <v>286</v>
      </c>
      <c r="C132" s="97" t="s">
        <v>106</v>
      </c>
      <c r="D132" s="102" t="s">
        <v>89</v>
      </c>
      <c r="E132" s="102" t="s">
        <v>89</v>
      </c>
      <c r="F132" s="102" t="s">
        <v>89</v>
      </c>
      <c r="G132" s="102" t="s">
        <v>89</v>
      </c>
      <c r="H132" s="107" t="s">
        <v>89</v>
      </c>
    </row>
    <row r="133" spans="1:8" ht="21.75" x14ac:dyDescent="0.5">
      <c r="A133" s="97"/>
      <c r="B133" s="98" t="s">
        <v>287</v>
      </c>
      <c r="C133" s="97" t="s">
        <v>106</v>
      </c>
      <c r="D133" s="12">
        <v>1475000</v>
      </c>
      <c r="E133" s="12">
        <v>1031789.15</v>
      </c>
      <c r="F133" s="102" t="s">
        <v>89</v>
      </c>
      <c r="G133" s="12">
        <v>349660</v>
      </c>
      <c r="H133" s="103">
        <f>SUM(E133:G133)</f>
        <v>1381449.15</v>
      </c>
    </row>
    <row r="134" spans="1:8" ht="21.75" x14ac:dyDescent="0.5">
      <c r="A134" s="97" t="s">
        <v>288</v>
      </c>
      <c r="B134" s="98" t="s">
        <v>109</v>
      </c>
      <c r="C134" s="97" t="s">
        <v>106</v>
      </c>
      <c r="D134" s="12">
        <v>230000</v>
      </c>
      <c r="E134" s="12">
        <v>58080</v>
      </c>
      <c r="F134" s="12">
        <v>9360</v>
      </c>
      <c r="G134" s="102" t="s">
        <v>89</v>
      </c>
      <c r="H134" s="103">
        <f>SUM(E134:G134)</f>
        <v>67440</v>
      </c>
    </row>
    <row r="135" spans="1:8" ht="21.75" x14ac:dyDescent="0.5">
      <c r="A135" s="97"/>
      <c r="B135" s="98" t="s">
        <v>111</v>
      </c>
      <c r="C135" s="97" t="s">
        <v>106</v>
      </c>
      <c r="D135" s="12">
        <v>530000</v>
      </c>
      <c r="E135" s="12">
        <v>13840</v>
      </c>
      <c r="F135" s="102" t="s">
        <v>89</v>
      </c>
      <c r="G135" s="12">
        <v>145573.75</v>
      </c>
      <c r="H135" s="103">
        <f>SUM(E135:G135)</f>
        <v>159413.75</v>
      </c>
    </row>
    <row r="136" spans="1:8" ht="21.75" x14ac:dyDescent="0.5">
      <c r="A136" s="97"/>
      <c r="B136" s="98" t="s">
        <v>150</v>
      </c>
      <c r="C136" s="97" t="s">
        <v>106</v>
      </c>
      <c r="D136" s="12">
        <v>460000</v>
      </c>
      <c r="E136" s="12">
        <v>11155</v>
      </c>
      <c r="F136" s="102" t="s">
        <v>89</v>
      </c>
      <c r="G136" s="12">
        <v>220935</v>
      </c>
      <c r="H136" s="103">
        <f>SUM(E136:G136)</f>
        <v>232090</v>
      </c>
    </row>
    <row r="137" spans="1:8" ht="21.75" x14ac:dyDescent="0.5">
      <c r="A137" s="97"/>
      <c r="B137" s="98" t="s">
        <v>213</v>
      </c>
      <c r="C137" s="97" t="s">
        <v>106</v>
      </c>
      <c r="D137" s="12">
        <v>5000</v>
      </c>
      <c r="E137" s="102" t="s">
        <v>89</v>
      </c>
      <c r="F137" s="102" t="s">
        <v>89</v>
      </c>
      <c r="G137" s="102" t="s">
        <v>89</v>
      </c>
      <c r="H137" s="107" t="s">
        <v>89</v>
      </c>
    </row>
    <row r="138" spans="1:8" ht="21.75" x14ac:dyDescent="0.5">
      <c r="A138" s="99"/>
      <c r="B138" s="98" t="s">
        <v>289</v>
      </c>
      <c r="C138" s="97" t="s">
        <v>106</v>
      </c>
      <c r="D138" s="12">
        <v>1175900</v>
      </c>
      <c r="E138" s="12">
        <v>865800</v>
      </c>
      <c r="F138" s="102" t="s">
        <v>89</v>
      </c>
      <c r="G138" s="12">
        <v>73276</v>
      </c>
      <c r="H138" s="103">
        <f>SUM(E138:G138)</f>
        <v>939076</v>
      </c>
    </row>
    <row r="139" spans="1:8" ht="21.75" x14ac:dyDescent="0.5">
      <c r="A139" s="97" t="s">
        <v>290</v>
      </c>
      <c r="B139" s="98" t="s">
        <v>131</v>
      </c>
      <c r="C139" s="97" t="s">
        <v>106</v>
      </c>
      <c r="D139" s="12">
        <v>265000</v>
      </c>
      <c r="E139" s="102" t="s">
        <v>89</v>
      </c>
      <c r="F139" s="12">
        <v>318000</v>
      </c>
      <c r="G139" s="102" t="s">
        <v>89</v>
      </c>
      <c r="H139" s="103">
        <f>SUM(E139:G139)</f>
        <v>318000</v>
      </c>
    </row>
    <row r="140" spans="1:8" ht="21.75" x14ac:dyDescent="0.5">
      <c r="A140" s="97" t="s">
        <v>291</v>
      </c>
      <c r="B140" s="98" t="s">
        <v>113</v>
      </c>
      <c r="C140" s="97" t="s">
        <v>106</v>
      </c>
      <c r="D140" s="102" t="s">
        <v>89</v>
      </c>
      <c r="E140" s="102" t="s">
        <v>89</v>
      </c>
      <c r="F140" s="102" t="s">
        <v>89</v>
      </c>
      <c r="G140" s="102" t="s">
        <v>89</v>
      </c>
      <c r="H140" s="107" t="s">
        <v>89</v>
      </c>
    </row>
    <row r="141" spans="1:8" ht="21.75" x14ac:dyDescent="0.5">
      <c r="A141" s="97" t="s">
        <v>292</v>
      </c>
      <c r="B141" s="98" t="s">
        <v>293</v>
      </c>
      <c r="C141" s="97" t="s">
        <v>106</v>
      </c>
      <c r="D141" s="12">
        <v>250000</v>
      </c>
      <c r="E141" s="102" t="s">
        <v>89</v>
      </c>
      <c r="F141" s="12">
        <v>230576.44</v>
      </c>
      <c r="G141" s="102" t="s">
        <v>89</v>
      </c>
      <c r="H141" s="103">
        <f>SUM(E141:G141)</f>
        <v>230576.44</v>
      </c>
    </row>
    <row r="142" spans="1:8" ht="21" x14ac:dyDescent="0.45">
      <c r="A142" s="100"/>
      <c r="B142" s="77"/>
      <c r="C142" s="115" t="s">
        <v>67</v>
      </c>
      <c r="D142" s="39">
        <f>SUM(D133:D141)</f>
        <v>4390900</v>
      </c>
      <c r="E142" s="39">
        <f>SUM(E133:E141)</f>
        <v>1980664.15</v>
      </c>
      <c r="F142" s="118">
        <f>SUM(F133:F141)</f>
        <v>557936.43999999994</v>
      </c>
      <c r="G142" s="39">
        <f>SUM(G133:G141)</f>
        <v>789444.75</v>
      </c>
      <c r="H142" s="118">
        <f>SUM(E142:G142)</f>
        <v>3328045.34</v>
      </c>
    </row>
    <row r="146" spans="1:8" ht="21" x14ac:dyDescent="0.45">
      <c r="A146" s="4" t="s">
        <v>353</v>
      </c>
      <c r="B146" s="4"/>
      <c r="C146" s="4"/>
      <c r="D146" s="4"/>
    </row>
    <row r="150" spans="1:8" ht="21" x14ac:dyDescent="0.45">
      <c r="A150" s="263" t="s">
        <v>278</v>
      </c>
      <c r="B150" s="263"/>
      <c r="C150" s="263"/>
      <c r="D150" s="263"/>
      <c r="E150" s="263"/>
      <c r="F150" s="263"/>
      <c r="G150" s="263"/>
      <c r="H150" s="263"/>
    </row>
    <row r="151" spans="1:8" ht="21" x14ac:dyDescent="0.45">
      <c r="A151" s="263" t="s">
        <v>327</v>
      </c>
      <c r="B151" s="263"/>
      <c r="C151" s="263"/>
      <c r="D151" s="263"/>
      <c r="E151" s="263"/>
      <c r="F151" s="263"/>
      <c r="G151" s="263"/>
      <c r="H151" s="263"/>
    </row>
    <row r="152" spans="1:8" ht="21" x14ac:dyDescent="0.45">
      <c r="A152" s="263" t="s">
        <v>354</v>
      </c>
      <c r="B152" s="263"/>
      <c r="C152" s="263"/>
      <c r="D152" s="263"/>
      <c r="E152" s="263"/>
      <c r="F152" s="263"/>
      <c r="G152" s="263"/>
      <c r="H152" s="263"/>
    </row>
    <row r="153" spans="1:8" x14ac:dyDescent="0.2">
      <c r="A153" s="119"/>
      <c r="B153" s="119"/>
      <c r="C153" s="119"/>
      <c r="D153" s="119"/>
      <c r="E153" s="119"/>
      <c r="F153" s="119"/>
      <c r="G153" s="119"/>
      <c r="H153" s="119"/>
    </row>
    <row r="154" spans="1:8" ht="21" x14ac:dyDescent="0.45">
      <c r="A154" s="104"/>
      <c r="B154" s="104"/>
      <c r="C154" s="104"/>
      <c r="D154" s="104"/>
      <c r="E154" s="105" t="s">
        <v>283</v>
      </c>
      <c r="F154" s="105" t="s">
        <v>328</v>
      </c>
      <c r="G154" s="111"/>
      <c r="H154" s="129"/>
    </row>
    <row r="155" spans="1:8" ht="21" x14ac:dyDescent="0.45">
      <c r="A155" s="112" t="s">
        <v>281</v>
      </c>
      <c r="B155" s="112" t="s">
        <v>103</v>
      </c>
      <c r="C155" s="112" t="s">
        <v>81</v>
      </c>
      <c r="D155" s="112" t="s">
        <v>282</v>
      </c>
      <c r="E155" s="112" t="s">
        <v>329</v>
      </c>
      <c r="F155" s="112" t="s">
        <v>330</v>
      </c>
      <c r="G155" s="121" t="s">
        <v>67</v>
      </c>
      <c r="H155" s="127"/>
    </row>
    <row r="156" spans="1:8" ht="21" x14ac:dyDescent="0.45">
      <c r="A156" s="106"/>
      <c r="B156" s="106"/>
      <c r="C156" s="106"/>
      <c r="D156" s="106"/>
      <c r="E156" s="106" t="s">
        <v>331</v>
      </c>
      <c r="F156" s="106" t="s">
        <v>332</v>
      </c>
      <c r="G156" s="113"/>
      <c r="H156" s="121"/>
    </row>
    <row r="157" spans="1:8" ht="21.75" x14ac:dyDescent="0.5">
      <c r="A157" s="97" t="s">
        <v>285</v>
      </c>
      <c r="B157" s="98" t="s">
        <v>286</v>
      </c>
      <c r="C157" s="97" t="s">
        <v>106</v>
      </c>
      <c r="D157" s="102" t="s">
        <v>89</v>
      </c>
      <c r="E157" s="10"/>
      <c r="F157" s="102" t="s">
        <v>89</v>
      </c>
      <c r="G157" s="110" t="s">
        <v>89</v>
      </c>
      <c r="H157" s="26"/>
    </row>
    <row r="158" spans="1:8" ht="21.75" x14ac:dyDescent="0.5">
      <c r="A158" s="97"/>
      <c r="B158" s="98" t="s">
        <v>287</v>
      </c>
      <c r="C158" s="97" t="s">
        <v>106</v>
      </c>
      <c r="D158" s="102" t="s">
        <v>89</v>
      </c>
      <c r="E158" s="10"/>
      <c r="F158" s="102" t="s">
        <v>89</v>
      </c>
      <c r="G158" s="110" t="s">
        <v>89</v>
      </c>
      <c r="H158" s="26"/>
    </row>
    <row r="159" spans="1:8" ht="21.75" x14ac:dyDescent="0.5">
      <c r="A159" s="97" t="s">
        <v>288</v>
      </c>
      <c r="B159" s="98" t="s">
        <v>109</v>
      </c>
      <c r="C159" s="97" t="s">
        <v>106</v>
      </c>
      <c r="D159" s="102" t="s">
        <v>89</v>
      </c>
      <c r="E159" s="10"/>
      <c r="F159" s="102" t="s">
        <v>89</v>
      </c>
      <c r="G159" s="110" t="s">
        <v>89</v>
      </c>
      <c r="H159" s="26"/>
    </row>
    <row r="160" spans="1:8" ht="21.75" x14ac:dyDescent="0.5">
      <c r="A160" s="97"/>
      <c r="B160" s="98" t="s">
        <v>111</v>
      </c>
      <c r="C160" s="97" t="s">
        <v>106</v>
      </c>
      <c r="D160" s="12">
        <v>300000</v>
      </c>
      <c r="E160" s="10"/>
      <c r="F160" s="12">
        <v>10507</v>
      </c>
      <c r="G160" s="109">
        <f>SUM(F160)</f>
        <v>10507</v>
      </c>
      <c r="H160" s="26"/>
    </row>
    <row r="161" spans="1:8" ht="21.75" x14ac:dyDescent="0.5">
      <c r="A161" s="97"/>
      <c r="B161" s="98" t="s">
        <v>150</v>
      </c>
      <c r="C161" s="97" t="s">
        <v>106</v>
      </c>
      <c r="D161" s="102" t="s">
        <v>89</v>
      </c>
      <c r="E161" s="10"/>
      <c r="F161" s="102" t="s">
        <v>89</v>
      </c>
      <c r="G161" s="110" t="s">
        <v>89</v>
      </c>
      <c r="H161" s="26"/>
    </row>
    <row r="162" spans="1:8" ht="21.75" x14ac:dyDescent="0.5">
      <c r="A162" s="97"/>
      <c r="B162" s="98" t="s">
        <v>213</v>
      </c>
      <c r="C162" s="97" t="s">
        <v>106</v>
      </c>
      <c r="D162" s="102" t="s">
        <v>89</v>
      </c>
      <c r="E162" s="10"/>
      <c r="F162" s="102" t="s">
        <v>89</v>
      </c>
      <c r="G162" s="110" t="s">
        <v>89</v>
      </c>
      <c r="H162" s="26"/>
    </row>
    <row r="163" spans="1:8" ht="21.75" x14ac:dyDescent="0.5">
      <c r="A163" s="99"/>
      <c r="B163" s="98" t="s">
        <v>289</v>
      </c>
      <c r="C163" s="97" t="s">
        <v>106</v>
      </c>
      <c r="D163" s="102" t="s">
        <v>89</v>
      </c>
      <c r="E163" s="10"/>
      <c r="F163" s="102" t="s">
        <v>89</v>
      </c>
      <c r="G163" s="110" t="s">
        <v>89</v>
      </c>
      <c r="H163" s="26"/>
    </row>
    <row r="164" spans="1:8" ht="21.75" x14ac:dyDescent="0.5">
      <c r="A164" s="97" t="s">
        <v>290</v>
      </c>
      <c r="B164" s="98" t="s">
        <v>131</v>
      </c>
      <c r="C164" s="97" t="s">
        <v>106</v>
      </c>
      <c r="D164" s="102" t="s">
        <v>89</v>
      </c>
      <c r="E164" s="10"/>
      <c r="F164" s="102" t="s">
        <v>89</v>
      </c>
      <c r="G164" s="110" t="s">
        <v>89</v>
      </c>
      <c r="H164" s="26"/>
    </row>
    <row r="165" spans="1:8" ht="21.75" x14ac:dyDescent="0.5">
      <c r="A165" s="97" t="s">
        <v>291</v>
      </c>
      <c r="B165" s="98" t="s">
        <v>113</v>
      </c>
      <c r="C165" s="97" t="s">
        <v>106</v>
      </c>
      <c r="D165" s="102" t="s">
        <v>89</v>
      </c>
      <c r="E165" s="10"/>
      <c r="F165" s="102" t="s">
        <v>89</v>
      </c>
      <c r="G165" s="110" t="s">
        <v>89</v>
      </c>
      <c r="H165" s="26"/>
    </row>
    <row r="166" spans="1:8" ht="21.75" x14ac:dyDescent="0.5">
      <c r="A166" s="97" t="s">
        <v>292</v>
      </c>
      <c r="B166" s="98" t="s">
        <v>293</v>
      </c>
      <c r="C166" s="97" t="s">
        <v>106</v>
      </c>
      <c r="D166" s="102" t="s">
        <v>89</v>
      </c>
      <c r="E166" s="10"/>
      <c r="F166" s="102" t="s">
        <v>89</v>
      </c>
      <c r="G166" s="110" t="s">
        <v>89</v>
      </c>
      <c r="H166" s="26"/>
    </row>
    <row r="167" spans="1:8" ht="21" x14ac:dyDescent="0.45">
      <c r="A167" s="100"/>
      <c r="B167" s="77"/>
      <c r="C167" s="115" t="s">
        <v>67</v>
      </c>
      <c r="D167" s="39">
        <f>SUM(D160:D166)</f>
        <v>300000</v>
      </c>
      <c r="E167" s="116"/>
      <c r="F167" s="39">
        <f>SUM(F160:F166)</f>
        <v>10507</v>
      </c>
      <c r="G167" s="117">
        <f>SUM(F167)</f>
        <v>10507</v>
      </c>
      <c r="H167" s="26"/>
    </row>
    <row r="171" spans="1:8" ht="21" x14ac:dyDescent="0.45">
      <c r="A171" s="4" t="s">
        <v>353</v>
      </c>
      <c r="B171" s="4"/>
      <c r="C171" s="4"/>
      <c r="D171" s="4"/>
    </row>
    <row r="175" spans="1:8" ht="21" x14ac:dyDescent="0.45">
      <c r="A175" s="263" t="s">
        <v>278</v>
      </c>
      <c r="B175" s="263"/>
      <c r="C175" s="263"/>
      <c r="D175" s="263"/>
      <c r="E175" s="263"/>
      <c r="F175" s="263"/>
      <c r="G175" s="263"/>
      <c r="H175" s="263"/>
    </row>
    <row r="176" spans="1:8" ht="21" x14ac:dyDescent="0.45">
      <c r="A176" s="263" t="s">
        <v>333</v>
      </c>
      <c r="B176" s="263"/>
      <c r="C176" s="263"/>
      <c r="D176" s="263"/>
      <c r="E176" s="263"/>
      <c r="F176" s="263"/>
      <c r="G176" s="263"/>
      <c r="H176" s="263"/>
    </row>
    <row r="177" spans="1:8" ht="21" x14ac:dyDescent="0.45">
      <c r="A177" s="263" t="s">
        <v>354</v>
      </c>
      <c r="B177" s="263"/>
      <c r="C177" s="263"/>
      <c r="D177" s="263"/>
      <c r="E177" s="263"/>
      <c r="F177" s="263"/>
      <c r="G177" s="263"/>
      <c r="H177" s="263"/>
    </row>
    <row r="178" spans="1:8" x14ac:dyDescent="0.2">
      <c r="A178" s="119"/>
      <c r="B178" s="119"/>
      <c r="C178" s="119"/>
      <c r="D178" s="119"/>
      <c r="E178" s="119"/>
      <c r="F178" s="119"/>
      <c r="G178" s="119"/>
      <c r="H178" s="119"/>
    </row>
    <row r="179" spans="1:8" ht="21" x14ac:dyDescent="0.45">
      <c r="A179" s="104"/>
      <c r="B179" s="104"/>
      <c r="C179" s="104"/>
      <c r="D179" s="104"/>
      <c r="E179" s="105" t="s">
        <v>283</v>
      </c>
      <c r="F179" s="105"/>
      <c r="G179" s="105"/>
      <c r="H179" s="104"/>
    </row>
    <row r="180" spans="1:8" ht="21" x14ac:dyDescent="0.45">
      <c r="A180" s="112" t="s">
        <v>281</v>
      </c>
      <c r="B180" s="112" t="s">
        <v>103</v>
      </c>
      <c r="C180" s="112" t="s">
        <v>81</v>
      </c>
      <c r="D180" s="112" t="s">
        <v>282</v>
      </c>
      <c r="E180" s="112" t="s">
        <v>334</v>
      </c>
      <c r="F180" s="112" t="s">
        <v>335</v>
      </c>
      <c r="G180" s="112" t="s">
        <v>336</v>
      </c>
      <c r="H180" s="112" t="s">
        <v>299</v>
      </c>
    </row>
    <row r="181" spans="1:8" ht="21" x14ac:dyDescent="0.45">
      <c r="A181" s="112"/>
      <c r="B181" s="112"/>
      <c r="C181" s="112"/>
      <c r="D181" s="112"/>
      <c r="E181" s="112" t="s">
        <v>337</v>
      </c>
      <c r="F181" s="112" t="s">
        <v>338</v>
      </c>
      <c r="G181" s="112" t="s">
        <v>339</v>
      </c>
      <c r="H181" s="112"/>
    </row>
    <row r="182" spans="1:8" ht="21" x14ac:dyDescent="0.45">
      <c r="A182" s="106"/>
      <c r="B182" s="106"/>
      <c r="C182" s="106"/>
      <c r="D182" s="106"/>
      <c r="E182" s="106" t="s">
        <v>338</v>
      </c>
      <c r="F182" s="106"/>
      <c r="G182" s="106"/>
      <c r="H182" s="106"/>
    </row>
    <row r="183" spans="1:8" ht="21.75" x14ac:dyDescent="0.5">
      <c r="A183" s="97" t="s">
        <v>285</v>
      </c>
      <c r="B183" s="98" t="s">
        <v>286</v>
      </c>
      <c r="C183" s="97" t="s">
        <v>106</v>
      </c>
      <c r="D183" s="102" t="s">
        <v>89</v>
      </c>
      <c r="E183" s="10"/>
      <c r="F183" s="107" t="s">
        <v>89</v>
      </c>
      <c r="G183" s="107" t="s">
        <v>89</v>
      </c>
      <c r="H183" s="107" t="s">
        <v>89</v>
      </c>
    </row>
    <row r="184" spans="1:8" ht="21.75" x14ac:dyDescent="0.5">
      <c r="A184" s="97"/>
      <c r="B184" s="98" t="s">
        <v>287</v>
      </c>
      <c r="C184" s="97" t="s">
        <v>106</v>
      </c>
      <c r="D184" s="102" t="s">
        <v>89</v>
      </c>
      <c r="E184" s="10"/>
      <c r="F184" s="107" t="s">
        <v>89</v>
      </c>
      <c r="G184" s="107" t="s">
        <v>89</v>
      </c>
      <c r="H184" s="107" t="s">
        <v>89</v>
      </c>
    </row>
    <row r="185" spans="1:8" ht="21.75" x14ac:dyDescent="0.5">
      <c r="A185" s="97" t="s">
        <v>288</v>
      </c>
      <c r="B185" s="98" t="s">
        <v>109</v>
      </c>
      <c r="C185" s="97" t="s">
        <v>106</v>
      </c>
      <c r="D185" s="102" t="s">
        <v>89</v>
      </c>
      <c r="E185" s="10"/>
      <c r="F185" s="107" t="s">
        <v>89</v>
      </c>
      <c r="G185" s="107" t="s">
        <v>89</v>
      </c>
      <c r="H185" s="107" t="s">
        <v>89</v>
      </c>
    </row>
    <row r="186" spans="1:8" ht="21.75" x14ac:dyDescent="0.5">
      <c r="A186" s="97"/>
      <c r="B186" s="98" t="s">
        <v>111</v>
      </c>
      <c r="C186" s="97" t="s">
        <v>106</v>
      </c>
      <c r="D186" s="12">
        <v>800000</v>
      </c>
      <c r="E186" s="10"/>
      <c r="F186" s="12">
        <v>188060</v>
      </c>
      <c r="G186" s="12">
        <v>47110</v>
      </c>
      <c r="H186" s="12">
        <f>SUM(F186:G186)</f>
        <v>235170</v>
      </c>
    </row>
    <row r="187" spans="1:8" ht="21.75" x14ac:dyDescent="0.5">
      <c r="A187" s="97"/>
      <c r="B187" s="98" t="s">
        <v>150</v>
      </c>
      <c r="C187" s="97" t="s">
        <v>106</v>
      </c>
      <c r="D187" s="102" t="s">
        <v>89</v>
      </c>
      <c r="E187" s="10"/>
      <c r="F187" s="102" t="s">
        <v>89</v>
      </c>
      <c r="G187" s="102" t="s">
        <v>89</v>
      </c>
      <c r="H187" s="102" t="s">
        <v>89</v>
      </c>
    </row>
    <row r="188" spans="1:8" ht="21.75" x14ac:dyDescent="0.5">
      <c r="A188" s="97"/>
      <c r="B188" s="98" t="s">
        <v>213</v>
      </c>
      <c r="C188" s="97" t="s">
        <v>106</v>
      </c>
      <c r="D188" s="102" t="s">
        <v>89</v>
      </c>
      <c r="E188" s="10"/>
      <c r="F188" s="102" t="s">
        <v>89</v>
      </c>
      <c r="G188" s="102" t="s">
        <v>89</v>
      </c>
      <c r="H188" s="102" t="s">
        <v>89</v>
      </c>
    </row>
    <row r="189" spans="1:8" ht="21.75" x14ac:dyDescent="0.5">
      <c r="A189" s="99"/>
      <c r="B189" s="98" t="s">
        <v>289</v>
      </c>
      <c r="C189" s="97" t="s">
        <v>106</v>
      </c>
      <c r="D189" s="102" t="s">
        <v>89</v>
      </c>
      <c r="E189" s="10"/>
      <c r="F189" s="102" t="s">
        <v>89</v>
      </c>
      <c r="G189" s="102" t="s">
        <v>89</v>
      </c>
      <c r="H189" s="102" t="s">
        <v>89</v>
      </c>
    </row>
    <row r="190" spans="1:8" ht="21.75" x14ac:dyDescent="0.5">
      <c r="A190" s="97" t="s">
        <v>290</v>
      </c>
      <c r="B190" s="98" t="s">
        <v>131</v>
      </c>
      <c r="C190" s="97" t="s">
        <v>106</v>
      </c>
      <c r="D190" s="102" t="s">
        <v>89</v>
      </c>
      <c r="E190" s="10"/>
      <c r="F190" s="102" t="s">
        <v>89</v>
      </c>
      <c r="G190" s="102" t="s">
        <v>89</v>
      </c>
      <c r="H190" s="102" t="s">
        <v>89</v>
      </c>
    </row>
    <row r="191" spans="1:8" ht="21.75" x14ac:dyDescent="0.5">
      <c r="A191" s="97" t="s">
        <v>291</v>
      </c>
      <c r="B191" s="98" t="s">
        <v>113</v>
      </c>
      <c r="C191" s="97" t="s">
        <v>106</v>
      </c>
      <c r="D191" s="102" t="s">
        <v>89</v>
      </c>
      <c r="E191" s="10"/>
      <c r="F191" s="102" t="s">
        <v>89</v>
      </c>
      <c r="G191" s="102" t="s">
        <v>89</v>
      </c>
      <c r="H191" s="102" t="s">
        <v>89</v>
      </c>
    </row>
    <row r="192" spans="1:8" ht="21.75" x14ac:dyDescent="0.5">
      <c r="A192" s="97" t="s">
        <v>292</v>
      </c>
      <c r="B192" s="98" t="s">
        <v>293</v>
      </c>
      <c r="C192" s="97" t="s">
        <v>106</v>
      </c>
      <c r="D192" s="12">
        <v>88000</v>
      </c>
      <c r="E192" s="10"/>
      <c r="F192" s="12">
        <v>50000</v>
      </c>
      <c r="G192" s="12">
        <v>89250</v>
      </c>
      <c r="H192" s="12">
        <f>SUM(F192:G192)</f>
        <v>139250</v>
      </c>
    </row>
    <row r="193" spans="1:8" ht="21" x14ac:dyDescent="0.45">
      <c r="A193" s="100"/>
      <c r="B193" s="77"/>
      <c r="C193" s="115" t="s">
        <v>67</v>
      </c>
      <c r="D193" s="39">
        <f>SUM(D186:D192)</f>
        <v>888000</v>
      </c>
      <c r="E193" s="116"/>
      <c r="F193" s="39">
        <f>SUM(F186:F192)</f>
        <v>238060</v>
      </c>
      <c r="G193" s="39">
        <f>SUM(G186:G192)</f>
        <v>136360</v>
      </c>
      <c r="H193" s="39">
        <f>SUM(F193:G193)</f>
        <v>374420</v>
      </c>
    </row>
    <row r="196" spans="1:8" ht="21" x14ac:dyDescent="0.45">
      <c r="A196" s="4" t="s">
        <v>353</v>
      </c>
      <c r="B196" s="4"/>
      <c r="C196" s="4"/>
      <c r="D196" s="4"/>
    </row>
    <row r="200" spans="1:8" ht="21" x14ac:dyDescent="0.45">
      <c r="A200" s="263" t="s">
        <v>278</v>
      </c>
      <c r="B200" s="263"/>
      <c r="C200" s="263"/>
      <c r="D200" s="263"/>
      <c r="E200" s="263"/>
      <c r="F200" s="263"/>
      <c r="G200" s="263"/>
      <c r="H200" s="263"/>
    </row>
    <row r="201" spans="1:8" ht="21" x14ac:dyDescent="0.45">
      <c r="A201" s="263" t="s">
        <v>340</v>
      </c>
      <c r="B201" s="263"/>
      <c r="C201" s="263"/>
      <c r="D201" s="263"/>
      <c r="E201" s="263"/>
      <c r="F201" s="263"/>
      <c r="G201" s="263"/>
      <c r="H201" s="263"/>
    </row>
    <row r="202" spans="1:8" ht="21" x14ac:dyDescent="0.45">
      <c r="A202" s="263" t="s">
        <v>354</v>
      </c>
      <c r="B202" s="263"/>
      <c r="C202" s="263"/>
      <c r="D202" s="263"/>
      <c r="E202" s="263"/>
      <c r="F202" s="263"/>
      <c r="G202" s="263"/>
      <c r="H202" s="263"/>
    </row>
    <row r="203" spans="1:8" x14ac:dyDescent="0.2">
      <c r="A203" s="119"/>
      <c r="B203" s="119"/>
      <c r="C203" s="119"/>
      <c r="D203" s="119"/>
      <c r="E203" s="119"/>
      <c r="F203" s="119"/>
      <c r="G203" s="119"/>
      <c r="H203" s="119"/>
    </row>
    <row r="204" spans="1:8" ht="21" x14ac:dyDescent="0.45">
      <c r="A204" s="104"/>
      <c r="B204" s="104"/>
      <c r="C204" s="104"/>
      <c r="D204" s="104"/>
      <c r="E204" s="105" t="s">
        <v>283</v>
      </c>
      <c r="F204" s="105" t="s">
        <v>341</v>
      </c>
      <c r="G204" s="130"/>
      <c r="H204" s="127"/>
    </row>
    <row r="205" spans="1:8" ht="21" x14ac:dyDescent="0.45">
      <c r="A205" s="112" t="s">
        <v>281</v>
      </c>
      <c r="B205" s="112" t="s">
        <v>103</v>
      </c>
      <c r="C205" s="112" t="s">
        <v>81</v>
      </c>
      <c r="D205" s="112" t="s">
        <v>282</v>
      </c>
      <c r="E205" s="112" t="s">
        <v>342</v>
      </c>
      <c r="F205" s="112" t="s">
        <v>343</v>
      </c>
      <c r="G205" s="121" t="s">
        <v>67</v>
      </c>
      <c r="H205" s="127"/>
    </row>
    <row r="206" spans="1:8" ht="21" x14ac:dyDescent="0.45">
      <c r="A206" s="106"/>
      <c r="B206" s="106"/>
      <c r="C206" s="106"/>
      <c r="D206" s="106"/>
      <c r="E206" s="106" t="s">
        <v>344</v>
      </c>
      <c r="F206" s="106" t="s">
        <v>166</v>
      </c>
      <c r="G206" s="113"/>
      <c r="H206" s="121"/>
    </row>
    <row r="207" spans="1:8" ht="21.75" x14ac:dyDescent="0.5">
      <c r="A207" s="97" t="s">
        <v>285</v>
      </c>
      <c r="B207" s="98" t="s">
        <v>286</v>
      </c>
      <c r="C207" s="97" t="s">
        <v>106</v>
      </c>
      <c r="D207" s="102" t="s">
        <v>89</v>
      </c>
      <c r="E207" s="10"/>
      <c r="F207" s="102" t="s">
        <v>89</v>
      </c>
      <c r="G207" s="110" t="s">
        <v>89</v>
      </c>
      <c r="H207" s="26"/>
    </row>
    <row r="208" spans="1:8" ht="21.75" x14ac:dyDescent="0.5">
      <c r="A208" s="97"/>
      <c r="B208" s="98" t="s">
        <v>287</v>
      </c>
      <c r="C208" s="97" t="s">
        <v>106</v>
      </c>
      <c r="D208" s="102" t="s">
        <v>89</v>
      </c>
      <c r="E208" s="10"/>
      <c r="F208" s="102" t="s">
        <v>89</v>
      </c>
      <c r="G208" s="110" t="s">
        <v>89</v>
      </c>
      <c r="H208" s="26"/>
    </row>
    <row r="209" spans="1:8" ht="21.75" x14ac:dyDescent="0.5">
      <c r="A209" s="97" t="s">
        <v>288</v>
      </c>
      <c r="B209" s="98" t="s">
        <v>109</v>
      </c>
      <c r="C209" s="97" t="s">
        <v>106</v>
      </c>
      <c r="D209" s="12">
        <v>60000</v>
      </c>
      <c r="E209" s="10"/>
      <c r="F209" s="12">
        <v>231000</v>
      </c>
      <c r="G209" s="109">
        <f>SUM(F209)</f>
        <v>231000</v>
      </c>
      <c r="H209" s="26"/>
    </row>
    <row r="210" spans="1:8" ht="21.75" x14ac:dyDescent="0.5">
      <c r="A210" s="97"/>
      <c r="B210" s="98" t="s">
        <v>111</v>
      </c>
      <c r="C210" s="97" t="s">
        <v>106</v>
      </c>
      <c r="D210" s="102" t="s">
        <v>89</v>
      </c>
      <c r="E210" s="10"/>
      <c r="F210" s="102" t="s">
        <v>89</v>
      </c>
      <c r="G210" s="110" t="s">
        <v>89</v>
      </c>
      <c r="H210" s="26"/>
    </row>
    <row r="211" spans="1:8" ht="21.75" x14ac:dyDescent="0.5">
      <c r="A211" s="97"/>
      <c r="B211" s="98" t="s">
        <v>150</v>
      </c>
      <c r="C211" s="97" t="s">
        <v>106</v>
      </c>
      <c r="D211" s="12">
        <v>50000</v>
      </c>
      <c r="E211" s="10"/>
      <c r="F211" s="12">
        <v>98895</v>
      </c>
      <c r="G211" s="109">
        <f>SUM(F211)</f>
        <v>98895</v>
      </c>
      <c r="H211" s="26"/>
    </row>
    <row r="212" spans="1:8" ht="21.75" x14ac:dyDescent="0.5">
      <c r="A212" s="97"/>
      <c r="B212" s="98" t="s">
        <v>213</v>
      </c>
      <c r="C212" s="97" t="s">
        <v>106</v>
      </c>
      <c r="D212" s="102" t="s">
        <v>89</v>
      </c>
      <c r="E212" s="10"/>
      <c r="F212" s="102" t="s">
        <v>89</v>
      </c>
      <c r="G212" s="110" t="s">
        <v>89</v>
      </c>
      <c r="H212" s="26"/>
    </row>
    <row r="213" spans="1:8" ht="21.75" x14ac:dyDescent="0.5">
      <c r="A213" s="99"/>
      <c r="B213" s="98" t="s">
        <v>289</v>
      </c>
      <c r="C213" s="97" t="s">
        <v>106</v>
      </c>
      <c r="D213" s="102" t="s">
        <v>89</v>
      </c>
      <c r="E213" s="10"/>
      <c r="F213" s="102" t="s">
        <v>89</v>
      </c>
      <c r="G213" s="110" t="s">
        <v>89</v>
      </c>
      <c r="H213" s="26"/>
    </row>
    <row r="214" spans="1:8" ht="21.75" x14ac:dyDescent="0.5">
      <c r="A214" s="97" t="s">
        <v>290</v>
      </c>
      <c r="B214" s="98" t="s">
        <v>131</v>
      </c>
      <c r="C214" s="97" t="s">
        <v>106</v>
      </c>
      <c r="D214" s="12">
        <v>6216900</v>
      </c>
      <c r="E214" s="10"/>
      <c r="F214" s="12">
        <v>4172572.5</v>
      </c>
      <c r="G214" s="109">
        <f>SUM(F214)</f>
        <v>4172572.5</v>
      </c>
      <c r="H214" s="26"/>
    </row>
    <row r="215" spans="1:8" ht="21.75" x14ac:dyDescent="0.5">
      <c r="A215" s="97" t="s">
        <v>291</v>
      </c>
      <c r="B215" s="98" t="s">
        <v>113</v>
      </c>
      <c r="C215" s="97" t="s">
        <v>106</v>
      </c>
      <c r="D215" s="102" t="s">
        <v>89</v>
      </c>
      <c r="E215" s="10"/>
      <c r="F215" s="102" t="s">
        <v>89</v>
      </c>
      <c r="G215" s="110" t="s">
        <v>89</v>
      </c>
      <c r="H215" s="26"/>
    </row>
    <row r="216" spans="1:8" ht="21.75" x14ac:dyDescent="0.5">
      <c r="A216" s="97" t="s">
        <v>292</v>
      </c>
      <c r="B216" s="98" t="s">
        <v>293</v>
      </c>
      <c r="C216" s="97" t="s">
        <v>106</v>
      </c>
      <c r="D216" s="102" t="s">
        <v>89</v>
      </c>
      <c r="E216" s="10"/>
      <c r="F216" s="102" t="s">
        <v>89</v>
      </c>
      <c r="G216" s="110" t="s">
        <v>89</v>
      </c>
      <c r="H216" s="26"/>
    </row>
    <row r="217" spans="1:8" ht="21" x14ac:dyDescent="0.45">
      <c r="A217" s="100"/>
      <c r="B217" s="77"/>
      <c r="C217" s="115" t="s">
        <v>67</v>
      </c>
      <c r="D217" s="39">
        <f>SUM(D209:D216)</f>
        <v>6326900</v>
      </c>
      <c r="E217" s="116"/>
      <c r="F217" s="39">
        <f>SUM(F209:F216)</f>
        <v>4502467.5</v>
      </c>
      <c r="G217" s="117">
        <f>SUM(F217)</f>
        <v>4502467.5</v>
      </c>
      <c r="H217" s="37"/>
    </row>
    <row r="220" spans="1:8" ht="21" x14ac:dyDescent="0.45">
      <c r="A220" s="4" t="s">
        <v>353</v>
      </c>
      <c r="B220" s="4"/>
      <c r="C220" s="4"/>
      <c r="D220" s="4"/>
    </row>
    <row r="225" spans="1:8" ht="21" x14ac:dyDescent="0.45">
      <c r="A225" s="263" t="s">
        <v>278</v>
      </c>
      <c r="B225" s="263"/>
      <c r="C225" s="263"/>
      <c r="D225" s="263"/>
      <c r="E225" s="263"/>
      <c r="F225" s="263"/>
      <c r="G225" s="263"/>
      <c r="H225" s="263"/>
    </row>
    <row r="226" spans="1:8" ht="21" x14ac:dyDescent="0.45">
      <c r="A226" s="263" t="s">
        <v>345</v>
      </c>
      <c r="B226" s="263"/>
      <c r="C226" s="263"/>
      <c r="D226" s="263"/>
      <c r="E226" s="263"/>
      <c r="F226" s="263"/>
      <c r="G226" s="263"/>
      <c r="H226" s="263"/>
    </row>
    <row r="227" spans="1:8" ht="21" x14ac:dyDescent="0.45">
      <c r="A227" s="263" t="s">
        <v>354</v>
      </c>
      <c r="B227" s="263"/>
      <c r="C227" s="263"/>
      <c r="D227" s="263"/>
      <c r="E227" s="263"/>
      <c r="F227" s="263"/>
      <c r="G227" s="263"/>
      <c r="H227" s="263"/>
    </row>
    <row r="228" spans="1:8" x14ac:dyDescent="0.2">
      <c r="A228" s="119"/>
      <c r="B228" s="119"/>
      <c r="C228" s="119"/>
      <c r="D228" s="119"/>
      <c r="E228" s="119"/>
      <c r="F228" s="119"/>
      <c r="G228" s="119"/>
      <c r="H228" s="119"/>
    </row>
    <row r="229" spans="1:8" ht="21" x14ac:dyDescent="0.45">
      <c r="A229" s="104"/>
      <c r="B229" s="104"/>
      <c r="C229" s="104"/>
      <c r="D229" s="104"/>
      <c r="E229" s="105" t="s">
        <v>346</v>
      </c>
      <c r="F229" s="105" t="s">
        <v>347</v>
      </c>
      <c r="G229" s="105"/>
      <c r="H229" s="129"/>
    </row>
    <row r="230" spans="1:8" ht="21" x14ac:dyDescent="0.45">
      <c r="A230" s="112" t="s">
        <v>281</v>
      </c>
      <c r="B230" s="112" t="s">
        <v>103</v>
      </c>
      <c r="C230" s="112" t="s">
        <v>81</v>
      </c>
      <c r="D230" s="112" t="s">
        <v>282</v>
      </c>
      <c r="E230" s="112" t="s">
        <v>351</v>
      </c>
      <c r="F230" s="112" t="s">
        <v>348</v>
      </c>
      <c r="G230" s="131" t="s">
        <v>67</v>
      </c>
      <c r="H230" s="126"/>
    </row>
    <row r="231" spans="1:8" ht="21" x14ac:dyDescent="0.45">
      <c r="A231" s="106"/>
      <c r="B231" s="106"/>
      <c r="C231" s="106"/>
      <c r="D231" s="106"/>
      <c r="E231" s="106"/>
      <c r="F231" s="106" t="s">
        <v>349</v>
      </c>
      <c r="G231" s="106"/>
      <c r="H231" s="121"/>
    </row>
    <row r="232" spans="1:8" ht="21.75" x14ac:dyDescent="0.5">
      <c r="A232" s="97" t="s">
        <v>285</v>
      </c>
      <c r="B232" s="98" t="s">
        <v>286</v>
      </c>
      <c r="C232" s="97" t="s">
        <v>106</v>
      </c>
      <c r="D232" s="102" t="s">
        <v>89</v>
      </c>
      <c r="E232" s="102" t="s">
        <v>89</v>
      </c>
      <c r="F232" s="10"/>
      <c r="G232" s="10"/>
      <c r="H232" s="26"/>
    </row>
    <row r="233" spans="1:8" ht="21.75" x14ac:dyDescent="0.5">
      <c r="A233" s="97"/>
      <c r="B233" s="98" t="s">
        <v>287</v>
      </c>
      <c r="C233" s="97" t="s">
        <v>106</v>
      </c>
      <c r="D233" s="12">
        <v>350000</v>
      </c>
      <c r="E233" s="12">
        <v>314580</v>
      </c>
      <c r="F233" s="10"/>
      <c r="G233" s="103">
        <f>SUM(E233:F233)</f>
        <v>314580</v>
      </c>
      <c r="H233" s="26"/>
    </row>
    <row r="234" spans="1:8" ht="21.75" x14ac:dyDescent="0.5">
      <c r="A234" s="97" t="s">
        <v>288</v>
      </c>
      <c r="B234" s="98" t="s">
        <v>109</v>
      </c>
      <c r="C234" s="97" t="s">
        <v>106</v>
      </c>
      <c r="D234" s="12">
        <v>88000</v>
      </c>
      <c r="E234" s="12">
        <v>48300</v>
      </c>
      <c r="F234" s="10"/>
      <c r="G234" s="103">
        <f>SUM(E234:F234)</f>
        <v>48300</v>
      </c>
      <c r="H234" s="26"/>
    </row>
    <row r="235" spans="1:8" ht="21.75" x14ac:dyDescent="0.5">
      <c r="A235" s="97"/>
      <c r="B235" s="98" t="s">
        <v>111</v>
      </c>
      <c r="C235" s="97" t="s">
        <v>106</v>
      </c>
      <c r="D235" s="12">
        <v>130000</v>
      </c>
      <c r="E235" s="12">
        <v>33065.85</v>
      </c>
      <c r="F235" s="10"/>
      <c r="G235" s="103">
        <f>SUM(E235:F235)</f>
        <v>33065.85</v>
      </c>
      <c r="H235" s="26"/>
    </row>
    <row r="236" spans="1:8" ht="21.75" x14ac:dyDescent="0.5">
      <c r="A236" s="97"/>
      <c r="B236" s="98" t="s">
        <v>150</v>
      </c>
      <c r="C236" s="97" t="s">
        <v>106</v>
      </c>
      <c r="D236" s="12">
        <v>30000</v>
      </c>
      <c r="E236" s="12">
        <v>20000</v>
      </c>
      <c r="F236" s="10"/>
      <c r="G236" s="103">
        <f>SUM(E236:F236)</f>
        <v>20000</v>
      </c>
      <c r="H236" s="26"/>
    </row>
    <row r="237" spans="1:8" ht="21.75" x14ac:dyDescent="0.5">
      <c r="A237" s="97"/>
      <c r="B237" s="98" t="s">
        <v>213</v>
      </c>
      <c r="C237" s="97" t="s">
        <v>106</v>
      </c>
      <c r="D237" s="102" t="s">
        <v>89</v>
      </c>
      <c r="E237" s="102" t="s">
        <v>89</v>
      </c>
      <c r="F237" s="10"/>
      <c r="G237" s="10"/>
      <c r="H237" s="26"/>
    </row>
    <row r="238" spans="1:8" ht="21.75" x14ac:dyDescent="0.5">
      <c r="A238" s="99"/>
      <c r="B238" s="98" t="s">
        <v>289</v>
      </c>
      <c r="C238" s="97" t="s">
        <v>106</v>
      </c>
      <c r="D238" s="12">
        <v>10000</v>
      </c>
      <c r="E238" s="102" t="s">
        <v>89</v>
      </c>
      <c r="F238" s="10"/>
      <c r="G238" s="10"/>
      <c r="H238" s="26"/>
    </row>
    <row r="239" spans="1:8" ht="21.75" x14ac:dyDescent="0.5">
      <c r="A239" s="97" t="s">
        <v>290</v>
      </c>
      <c r="B239" s="98" t="s">
        <v>131</v>
      </c>
      <c r="C239" s="97" t="s">
        <v>106</v>
      </c>
      <c r="D239" s="102" t="s">
        <v>89</v>
      </c>
      <c r="E239" s="102" t="s">
        <v>89</v>
      </c>
      <c r="F239" s="10"/>
      <c r="G239" s="10"/>
      <c r="H239" s="26"/>
    </row>
    <row r="240" spans="1:8" ht="21.75" x14ac:dyDescent="0.5">
      <c r="A240" s="97" t="s">
        <v>291</v>
      </c>
      <c r="B240" s="98" t="s">
        <v>113</v>
      </c>
      <c r="C240" s="97" t="s">
        <v>106</v>
      </c>
      <c r="D240" s="102" t="s">
        <v>89</v>
      </c>
      <c r="E240" s="102" t="s">
        <v>89</v>
      </c>
      <c r="F240" s="10"/>
      <c r="G240" s="10"/>
      <c r="H240" s="26"/>
    </row>
    <row r="241" spans="1:8" ht="21.75" x14ac:dyDescent="0.5">
      <c r="A241" s="97" t="s">
        <v>292</v>
      </c>
      <c r="B241" s="98" t="s">
        <v>293</v>
      </c>
      <c r="C241" s="97" t="s">
        <v>106</v>
      </c>
      <c r="D241" s="102" t="s">
        <v>89</v>
      </c>
      <c r="E241" s="102" t="s">
        <v>89</v>
      </c>
      <c r="F241" s="10"/>
      <c r="G241" s="10"/>
      <c r="H241" s="26"/>
    </row>
    <row r="242" spans="1:8" ht="21" x14ac:dyDescent="0.45">
      <c r="A242" s="100"/>
      <c r="B242" s="77"/>
      <c r="C242" s="115" t="s">
        <v>67</v>
      </c>
      <c r="D242" s="39">
        <f>SUM(D233:D241)</f>
        <v>608000</v>
      </c>
      <c r="E242" s="39">
        <f>SUM(E233:E241)</f>
        <v>415945.85</v>
      </c>
      <c r="F242" s="116"/>
      <c r="G242" s="118">
        <f>SUM(E242:F242)</f>
        <v>415945.85</v>
      </c>
      <c r="H242" s="26"/>
    </row>
    <row r="245" spans="1:8" ht="21" x14ac:dyDescent="0.45">
      <c r="A245" s="4" t="s">
        <v>353</v>
      </c>
      <c r="B245" s="4"/>
      <c r="C245" s="4"/>
      <c r="D245" s="4"/>
    </row>
    <row r="250" spans="1:8" ht="21" x14ac:dyDescent="0.45">
      <c r="A250" s="263" t="s">
        <v>278</v>
      </c>
      <c r="B250" s="263"/>
      <c r="C250" s="263"/>
      <c r="D250" s="263"/>
      <c r="E250" s="263"/>
      <c r="F250" s="263"/>
      <c r="G250" s="263"/>
      <c r="H250" s="263"/>
    </row>
    <row r="251" spans="1:8" ht="21" x14ac:dyDescent="0.45">
      <c r="A251" s="263" t="s">
        <v>352</v>
      </c>
      <c r="B251" s="263"/>
      <c r="C251" s="263"/>
      <c r="D251" s="263"/>
      <c r="E251" s="263"/>
      <c r="F251" s="263"/>
      <c r="G251" s="263"/>
      <c r="H251" s="263"/>
    </row>
    <row r="252" spans="1:8" ht="21" x14ac:dyDescent="0.45">
      <c r="A252" s="263" t="s">
        <v>354</v>
      </c>
      <c r="B252" s="263"/>
      <c r="C252" s="263"/>
      <c r="D252" s="263"/>
      <c r="E252" s="263"/>
      <c r="F252" s="263"/>
      <c r="G252" s="263"/>
      <c r="H252" s="263"/>
    </row>
    <row r="254" spans="1:8" ht="21" x14ac:dyDescent="0.45">
      <c r="A254" s="104"/>
      <c r="B254" s="104"/>
      <c r="C254" s="104"/>
      <c r="D254" s="104"/>
      <c r="E254" s="105"/>
      <c r="F254" s="105"/>
      <c r="G254" s="121"/>
      <c r="H254" s="122"/>
    </row>
    <row r="255" spans="1:8" ht="21" x14ac:dyDescent="0.45">
      <c r="A255" s="112" t="s">
        <v>281</v>
      </c>
      <c r="B255" s="112" t="s">
        <v>103</v>
      </c>
      <c r="C255" s="112" t="s">
        <v>81</v>
      </c>
      <c r="D255" s="112" t="s">
        <v>282</v>
      </c>
      <c r="E255" s="112" t="s">
        <v>179</v>
      </c>
      <c r="F255" s="112" t="s">
        <v>67</v>
      </c>
      <c r="G255" s="264"/>
      <c r="H255" s="265"/>
    </row>
    <row r="256" spans="1:8" ht="21" x14ac:dyDescent="0.45">
      <c r="A256" s="106"/>
      <c r="B256" s="106"/>
      <c r="C256" s="106"/>
      <c r="D256" s="106"/>
      <c r="E256" s="106"/>
      <c r="F256" s="106"/>
      <c r="G256" s="121"/>
      <c r="H256" s="123"/>
    </row>
    <row r="257" spans="1:8" ht="21.75" x14ac:dyDescent="0.5">
      <c r="A257" s="97" t="s">
        <v>285</v>
      </c>
      <c r="B257" s="98" t="s">
        <v>286</v>
      </c>
      <c r="C257" s="97" t="s">
        <v>106</v>
      </c>
      <c r="D257" s="107" t="s">
        <v>89</v>
      </c>
      <c r="E257" s="102" t="s">
        <v>89</v>
      </c>
      <c r="F257" s="10"/>
      <c r="G257" s="26" t="s">
        <v>89</v>
      </c>
      <c r="H257" s="27"/>
    </row>
    <row r="258" spans="1:8" ht="21.75" x14ac:dyDescent="0.5">
      <c r="A258" s="97"/>
      <c r="B258" s="98" t="s">
        <v>287</v>
      </c>
      <c r="C258" s="97" t="s">
        <v>106</v>
      </c>
      <c r="D258" s="107" t="s">
        <v>89</v>
      </c>
      <c r="E258" s="102" t="s">
        <v>89</v>
      </c>
      <c r="F258" s="10"/>
      <c r="G258" s="109"/>
      <c r="H258" s="27"/>
    </row>
    <row r="259" spans="1:8" ht="21.75" x14ac:dyDescent="0.5">
      <c r="A259" s="97" t="s">
        <v>288</v>
      </c>
      <c r="B259" s="98" t="s">
        <v>109</v>
      </c>
      <c r="C259" s="97" t="s">
        <v>106</v>
      </c>
      <c r="D259" s="107" t="s">
        <v>89</v>
      </c>
      <c r="E259" s="102" t="s">
        <v>89</v>
      </c>
      <c r="F259" s="10"/>
      <c r="G259" s="109"/>
      <c r="H259" s="27"/>
    </row>
    <row r="260" spans="1:8" ht="21.75" x14ac:dyDescent="0.5">
      <c r="A260" s="97"/>
      <c r="B260" s="98" t="s">
        <v>111</v>
      </c>
      <c r="C260" s="97" t="s">
        <v>106</v>
      </c>
      <c r="D260" s="107" t="s">
        <v>89</v>
      </c>
      <c r="E260" s="102" t="s">
        <v>89</v>
      </c>
      <c r="F260" s="10"/>
      <c r="G260" s="109"/>
      <c r="H260" s="27"/>
    </row>
    <row r="261" spans="1:8" ht="21.75" x14ac:dyDescent="0.5">
      <c r="A261" s="97"/>
      <c r="B261" s="98" t="s">
        <v>150</v>
      </c>
      <c r="C261" s="97" t="s">
        <v>106</v>
      </c>
      <c r="D261" s="107" t="s">
        <v>89</v>
      </c>
      <c r="E261" s="102" t="s">
        <v>89</v>
      </c>
      <c r="F261" s="10"/>
      <c r="G261" s="109"/>
      <c r="H261" s="27"/>
    </row>
    <row r="262" spans="1:8" ht="21.75" x14ac:dyDescent="0.5">
      <c r="A262" s="97"/>
      <c r="B262" s="98" t="s">
        <v>213</v>
      </c>
      <c r="C262" s="97" t="s">
        <v>106</v>
      </c>
      <c r="D262" s="107" t="s">
        <v>89</v>
      </c>
      <c r="E262" s="102" t="s">
        <v>89</v>
      </c>
      <c r="F262" s="10"/>
      <c r="G262" s="26"/>
      <c r="H262" s="27"/>
    </row>
    <row r="263" spans="1:8" ht="21.75" x14ac:dyDescent="0.5">
      <c r="A263" s="99"/>
      <c r="B263" s="98" t="s">
        <v>289</v>
      </c>
      <c r="C263" s="97" t="s">
        <v>106</v>
      </c>
      <c r="D263" s="107" t="s">
        <v>89</v>
      </c>
      <c r="E263" s="102" t="s">
        <v>89</v>
      </c>
      <c r="F263" s="10"/>
      <c r="G263" s="26"/>
      <c r="H263" s="27"/>
    </row>
    <row r="264" spans="1:8" ht="21.75" x14ac:dyDescent="0.5">
      <c r="A264" s="97" t="s">
        <v>290</v>
      </c>
      <c r="B264" s="98" t="s">
        <v>131</v>
      </c>
      <c r="C264" s="97" t="s">
        <v>106</v>
      </c>
      <c r="D264" s="107" t="s">
        <v>89</v>
      </c>
      <c r="E264" s="102" t="s">
        <v>89</v>
      </c>
      <c r="F264" s="10"/>
      <c r="G264" s="26"/>
      <c r="H264" s="27"/>
    </row>
    <row r="265" spans="1:8" ht="21.75" x14ac:dyDescent="0.5">
      <c r="A265" s="97" t="s">
        <v>291</v>
      </c>
      <c r="B265" s="98" t="s">
        <v>113</v>
      </c>
      <c r="C265" s="97" t="s">
        <v>106</v>
      </c>
      <c r="D265" s="107" t="s">
        <v>89</v>
      </c>
      <c r="E265" s="102" t="s">
        <v>89</v>
      </c>
      <c r="F265" s="10"/>
      <c r="G265" s="26"/>
      <c r="H265" s="27"/>
    </row>
    <row r="266" spans="1:8" ht="21.75" x14ac:dyDescent="0.5">
      <c r="A266" s="97" t="s">
        <v>292</v>
      </c>
      <c r="B266" s="98" t="s">
        <v>293</v>
      </c>
      <c r="C266" s="97" t="s">
        <v>106</v>
      </c>
      <c r="D266" s="107" t="s">
        <v>89</v>
      </c>
      <c r="E266" s="102" t="s">
        <v>89</v>
      </c>
      <c r="F266" s="10"/>
      <c r="G266" s="26"/>
      <c r="H266" s="27"/>
    </row>
    <row r="267" spans="1:8" ht="21.75" x14ac:dyDescent="0.5">
      <c r="A267" s="96" t="s">
        <v>179</v>
      </c>
      <c r="B267" s="108" t="s">
        <v>179</v>
      </c>
      <c r="C267" s="101" t="s">
        <v>106</v>
      </c>
      <c r="D267" s="12">
        <v>12787995</v>
      </c>
      <c r="E267" s="102">
        <v>12562565</v>
      </c>
      <c r="F267" s="103">
        <f>SUM(E267)</f>
        <v>12562565</v>
      </c>
      <c r="G267" s="26"/>
      <c r="H267" s="27"/>
    </row>
    <row r="268" spans="1:8" ht="21" x14ac:dyDescent="0.45">
      <c r="A268" s="100"/>
      <c r="B268" s="114"/>
      <c r="C268" s="115" t="s">
        <v>67</v>
      </c>
      <c r="D268" s="118">
        <f>SUM(D267)</f>
        <v>12787995</v>
      </c>
      <c r="E268" s="39">
        <f>SUM(E267)</f>
        <v>12562565</v>
      </c>
      <c r="F268" s="118">
        <f>SUM(E268)</f>
        <v>12562565</v>
      </c>
      <c r="G268" s="124"/>
      <c r="H268" s="125"/>
    </row>
    <row r="271" spans="1:8" ht="21" x14ac:dyDescent="0.45">
      <c r="A271" s="4" t="s">
        <v>353</v>
      </c>
      <c r="B271" s="4"/>
      <c r="C271" s="4"/>
      <c r="D271" s="4"/>
    </row>
  </sheetData>
  <mergeCells count="34">
    <mergeCell ref="A252:H252"/>
    <mergeCell ref="G255:H255"/>
    <mergeCell ref="A225:H225"/>
    <mergeCell ref="A226:H226"/>
    <mergeCell ref="A227:H227"/>
    <mergeCell ref="A250:H250"/>
    <mergeCell ref="A251:H251"/>
    <mergeCell ref="A176:H176"/>
    <mergeCell ref="A177:H177"/>
    <mergeCell ref="A200:H200"/>
    <mergeCell ref="A201:H201"/>
    <mergeCell ref="A202:H202"/>
    <mergeCell ref="A127:H127"/>
    <mergeCell ref="A150:H150"/>
    <mergeCell ref="A151:H151"/>
    <mergeCell ref="A152:H152"/>
    <mergeCell ref="A175:H175"/>
    <mergeCell ref="A126:H126"/>
    <mergeCell ref="A51:H51"/>
    <mergeCell ref="A52:H52"/>
    <mergeCell ref="A53:H53"/>
    <mergeCell ref="A76:H76"/>
    <mergeCell ref="A77:H77"/>
    <mergeCell ref="A78:H78"/>
    <mergeCell ref="A101:H101"/>
    <mergeCell ref="A102:H102"/>
    <mergeCell ref="A103:H103"/>
    <mergeCell ref="A125:H125"/>
    <mergeCell ref="A28:H28"/>
    <mergeCell ref="A1:H1"/>
    <mergeCell ref="A2:H2"/>
    <mergeCell ref="A3:H3"/>
    <mergeCell ref="A26:H26"/>
    <mergeCell ref="A27:H27"/>
  </mergeCells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topLeftCell="B1" workbookViewId="0">
      <selection activeCell="K16" sqref="K16"/>
    </sheetView>
  </sheetViews>
  <sheetFormatPr defaultRowHeight="14.25" x14ac:dyDescent="0.2"/>
  <cols>
    <col min="1" max="1" width="11.375" customWidth="1"/>
    <col min="2" max="2" width="16.75" customWidth="1"/>
    <col min="3" max="3" width="10.25" customWidth="1"/>
    <col min="4" max="4" width="10.625" customWidth="1"/>
    <col min="5" max="5" width="11" customWidth="1"/>
    <col min="6" max="6" width="9.75" bestFit="1" customWidth="1"/>
    <col min="7" max="7" width="9.875" customWidth="1"/>
    <col min="8" max="8" width="10.25" customWidth="1"/>
    <col min="9" max="9" width="9.75" bestFit="1" customWidth="1"/>
    <col min="12" max="12" width="9.75" bestFit="1" customWidth="1"/>
    <col min="14" max="14" width="10.5" bestFit="1" customWidth="1"/>
    <col min="15" max="15" width="12.875" customWidth="1"/>
  </cols>
  <sheetData>
    <row r="1" spans="1:15" ht="21" x14ac:dyDescent="0.45">
      <c r="A1" s="237" t="s">
        <v>0</v>
      </c>
      <c r="B1" s="237"/>
      <c r="C1" s="237"/>
      <c r="D1" s="237"/>
      <c r="E1" s="237"/>
      <c r="F1" s="237"/>
      <c r="G1" s="237"/>
      <c r="H1" s="237"/>
      <c r="I1" s="237"/>
      <c r="J1" s="237"/>
      <c r="K1" s="237"/>
      <c r="L1" s="237"/>
      <c r="M1" s="237"/>
      <c r="N1" s="237"/>
      <c r="O1" s="237"/>
    </row>
    <row r="2" spans="1:15" ht="21" x14ac:dyDescent="0.45">
      <c r="A2" s="237" t="s">
        <v>362</v>
      </c>
      <c r="B2" s="237"/>
      <c r="C2" s="237"/>
      <c r="D2" s="237"/>
      <c r="E2" s="237"/>
      <c r="F2" s="237"/>
      <c r="G2" s="237"/>
      <c r="H2" s="237"/>
      <c r="I2" s="237"/>
      <c r="J2" s="237"/>
      <c r="K2" s="237"/>
      <c r="L2" s="237"/>
      <c r="M2" s="237"/>
      <c r="N2" s="237"/>
      <c r="O2" s="237"/>
    </row>
    <row r="3" spans="1:15" ht="21" x14ac:dyDescent="0.45">
      <c r="A3" s="237" t="s">
        <v>363</v>
      </c>
      <c r="B3" s="237"/>
      <c r="C3" s="237"/>
      <c r="D3" s="237"/>
      <c r="E3" s="237"/>
      <c r="F3" s="237"/>
      <c r="G3" s="237"/>
      <c r="H3" s="237"/>
      <c r="I3" s="237"/>
      <c r="J3" s="237"/>
      <c r="K3" s="237"/>
      <c r="L3" s="237"/>
      <c r="M3" s="237"/>
      <c r="N3" s="237"/>
      <c r="O3" s="237"/>
    </row>
    <row r="4" spans="1:15" ht="21" x14ac:dyDescent="0.45">
      <c r="A4" s="266" t="s">
        <v>281</v>
      </c>
      <c r="B4" s="266" t="s">
        <v>103</v>
      </c>
      <c r="C4" s="266" t="s">
        <v>81</v>
      </c>
      <c r="D4" s="247" t="s">
        <v>101</v>
      </c>
      <c r="E4" s="247"/>
      <c r="F4" s="247"/>
      <c r="G4" s="247"/>
      <c r="H4" s="247"/>
      <c r="I4" s="247"/>
      <c r="J4" s="247"/>
      <c r="K4" s="247"/>
      <c r="L4" s="247"/>
      <c r="M4" s="247"/>
      <c r="N4" s="247"/>
      <c r="O4" s="248"/>
    </row>
    <row r="5" spans="1:15" ht="21" x14ac:dyDescent="0.45">
      <c r="A5" s="267"/>
      <c r="B5" s="267"/>
      <c r="C5" s="267"/>
      <c r="D5" s="160" t="s">
        <v>364</v>
      </c>
      <c r="E5" s="161" t="s">
        <v>365</v>
      </c>
      <c r="F5" s="266" t="s">
        <v>148</v>
      </c>
      <c r="G5" s="162"/>
      <c r="H5" s="162"/>
      <c r="I5" s="162"/>
      <c r="J5" s="163" t="s">
        <v>366</v>
      </c>
      <c r="K5" s="163" t="s">
        <v>367</v>
      </c>
      <c r="L5" s="163" t="s">
        <v>368</v>
      </c>
      <c r="M5" s="266" t="s">
        <v>351</v>
      </c>
      <c r="N5" s="266" t="s">
        <v>179</v>
      </c>
      <c r="O5" s="269" t="s">
        <v>67</v>
      </c>
    </row>
    <row r="6" spans="1:15" ht="21" x14ac:dyDescent="0.45">
      <c r="A6" s="267"/>
      <c r="B6" s="267"/>
      <c r="C6" s="267"/>
      <c r="D6" s="164" t="s">
        <v>369</v>
      </c>
      <c r="E6" s="20" t="s">
        <v>370</v>
      </c>
      <c r="F6" s="267"/>
      <c r="G6" s="21" t="s">
        <v>371</v>
      </c>
      <c r="H6" s="21" t="s">
        <v>182</v>
      </c>
      <c r="I6" s="21" t="s">
        <v>372</v>
      </c>
      <c r="J6" s="21" t="s">
        <v>373</v>
      </c>
      <c r="K6" s="21" t="s">
        <v>374</v>
      </c>
      <c r="L6" s="21" t="s">
        <v>375</v>
      </c>
      <c r="M6" s="267"/>
      <c r="N6" s="267"/>
      <c r="O6" s="270"/>
    </row>
    <row r="7" spans="1:15" ht="21" x14ac:dyDescent="0.45">
      <c r="A7" s="267"/>
      <c r="B7" s="267"/>
      <c r="C7" s="267"/>
      <c r="D7" s="164"/>
      <c r="E7" s="20" t="s">
        <v>376</v>
      </c>
      <c r="F7" s="267"/>
      <c r="G7" s="21" t="s">
        <v>377</v>
      </c>
      <c r="H7" s="21" t="s">
        <v>318</v>
      </c>
      <c r="I7" s="21" t="s">
        <v>378</v>
      </c>
      <c r="J7" s="21" t="s">
        <v>332</v>
      </c>
      <c r="K7" s="21" t="s">
        <v>306</v>
      </c>
      <c r="L7" s="21" t="s">
        <v>379</v>
      </c>
      <c r="M7" s="267"/>
      <c r="N7" s="267"/>
      <c r="O7" s="270"/>
    </row>
    <row r="8" spans="1:15" ht="21" x14ac:dyDescent="0.45">
      <c r="A8" s="268"/>
      <c r="B8" s="268"/>
      <c r="C8" s="268"/>
      <c r="D8" s="165"/>
      <c r="E8" s="17"/>
      <c r="F8" s="268"/>
      <c r="G8" s="17"/>
      <c r="H8" s="17"/>
      <c r="I8" s="17"/>
      <c r="J8" s="17"/>
      <c r="K8" s="166" t="s">
        <v>338</v>
      </c>
      <c r="L8" s="17"/>
      <c r="M8" s="268"/>
      <c r="N8" s="268"/>
      <c r="O8" s="271"/>
    </row>
    <row r="9" spans="1:15" ht="21" x14ac:dyDescent="0.45">
      <c r="A9" s="144" t="s">
        <v>359</v>
      </c>
      <c r="B9" s="140"/>
      <c r="C9" s="10"/>
      <c r="D9" s="140"/>
      <c r="E9" s="140"/>
      <c r="F9" s="140"/>
      <c r="G9" s="158"/>
      <c r="H9" s="158"/>
      <c r="I9" s="140"/>
      <c r="J9" s="140"/>
      <c r="K9" s="140"/>
      <c r="L9" s="140"/>
      <c r="M9" s="140"/>
      <c r="N9" s="140"/>
      <c r="O9" s="140"/>
    </row>
    <row r="10" spans="1:15" ht="21" x14ac:dyDescent="0.45">
      <c r="A10" s="10" t="s">
        <v>380</v>
      </c>
      <c r="B10" s="10" t="s">
        <v>286</v>
      </c>
      <c r="C10" s="30" t="s">
        <v>415</v>
      </c>
      <c r="D10" s="12">
        <v>2311920</v>
      </c>
      <c r="E10" s="107" t="s">
        <v>89</v>
      </c>
      <c r="F10" s="107" t="s">
        <v>89</v>
      </c>
      <c r="G10" s="102" t="s">
        <v>89</v>
      </c>
      <c r="H10" s="102" t="s">
        <v>89</v>
      </c>
      <c r="I10" s="102" t="s">
        <v>89</v>
      </c>
      <c r="J10" s="102" t="s">
        <v>89</v>
      </c>
      <c r="K10" s="102" t="s">
        <v>89</v>
      </c>
      <c r="L10" s="102" t="s">
        <v>89</v>
      </c>
      <c r="M10" s="102" t="s">
        <v>89</v>
      </c>
      <c r="N10" s="107" t="s">
        <v>89</v>
      </c>
      <c r="O10" s="103">
        <f t="shared" ref="O10:O17" si="0">SUM(D10:N10)</f>
        <v>2311920</v>
      </c>
    </row>
    <row r="11" spans="1:15" ht="21" x14ac:dyDescent="0.45">
      <c r="A11" s="10"/>
      <c r="B11" s="10" t="s">
        <v>381</v>
      </c>
      <c r="C11" s="30" t="s">
        <v>415</v>
      </c>
      <c r="D11" s="12">
        <v>3679142.2</v>
      </c>
      <c r="E11" s="107" t="s">
        <v>89</v>
      </c>
      <c r="F11" s="12">
        <v>3083058</v>
      </c>
      <c r="G11" s="102" t="s">
        <v>89</v>
      </c>
      <c r="H11" s="102">
        <v>290160</v>
      </c>
      <c r="I11" s="12">
        <v>1381449.15</v>
      </c>
      <c r="J11" s="12">
        <v>10507</v>
      </c>
      <c r="K11" s="102" t="s">
        <v>89</v>
      </c>
      <c r="L11" s="102" t="s">
        <v>89</v>
      </c>
      <c r="M11" s="12">
        <v>314580</v>
      </c>
      <c r="N11" s="107" t="s">
        <v>89</v>
      </c>
      <c r="O11" s="103">
        <f t="shared" si="0"/>
        <v>8758896.3499999996</v>
      </c>
    </row>
    <row r="12" spans="1:15" ht="21" x14ac:dyDescent="0.45">
      <c r="A12" s="10" t="s">
        <v>382</v>
      </c>
      <c r="B12" s="10" t="s">
        <v>109</v>
      </c>
      <c r="C12" s="30" t="s">
        <v>415</v>
      </c>
      <c r="D12" s="12">
        <v>107900</v>
      </c>
      <c r="E12" s="12">
        <v>12900</v>
      </c>
      <c r="F12" s="12">
        <v>57190</v>
      </c>
      <c r="G12" s="102" t="s">
        <v>89</v>
      </c>
      <c r="H12" s="102" t="s">
        <v>89</v>
      </c>
      <c r="I12" s="12">
        <v>67440</v>
      </c>
      <c r="J12" s="102" t="s">
        <v>89</v>
      </c>
      <c r="K12" s="102" t="s">
        <v>89</v>
      </c>
      <c r="L12" s="12">
        <v>231000</v>
      </c>
      <c r="M12" s="12">
        <v>48300</v>
      </c>
      <c r="N12" s="107" t="s">
        <v>89</v>
      </c>
      <c r="O12" s="103">
        <f t="shared" si="0"/>
        <v>524730</v>
      </c>
    </row>
    <row r="13" spans="1:15" ht="21" x14ac:dyDescent="0.45">
      <c r="A13" s="10"/>
      <c r="B13" s="10" t="s">
        <v>111</v>
      </c>
      <c r="C13" s="30" t="s">
        <v>415</v>
      </c>
      <c r="D13" s="12">
        <v>329054.59999999998</v>
      </c>
      <c r="E13" s="12">
        <v>39360</v>
      </c>
      <c r="F13" s="12">
        <v>1522132.2</v>
      </c>
      <c r="G13" s="12">
        <v>450550</v>
      </c>
      <c r="H13" s="102" t="s">
        <v>89</v>
      </c>
      <c r="I13" s="12">
        <v>159413.75</v>
      </c>
      <c r="J13" s="102" t="s">
        <v>89</v>
      </c>
      <c r="K13" s="12">
        <v>235170</v>
      </c>
      <c r="L13" s="102" t="s">
        <v>89</v>
      </c>
      <c r="M13" s="12">
        <v>33365.85</v>
      </c>
      <c r="N13" s="107" t="s">
        <v>89</v>
      </c>
      <c r="O13" s="103">
        <f t="shared" si="0"/>
        <v>2769046.4</v>
      </c>
    </row>
    <row r="14" spans="1:15" ht="21" x14ac:dyDescent="0.45">
      <c r="A14" s="10"/>
      <c r="B14" s="10" t="s">
        <v>150</v>
      </c>
      <c r="C14" s="30" t="s">
        <v>415</v>
      </c>
      <c r="D14" s="12">
        <v>268983</v>
      </c>
      <c r="E14" s="107" t="s">
        <v>89</v>
      </c>
      <c r="F14" s="12">
        <v>1681850.2</v>
      </c>
      <c r="G14" s="12">
        <v>121580</v>
      </c>
      <c r="H14" s="102" t="s">
        <v>89</v>
      </c>
      <c r="I14" s="12">
        <v>232090</v>
      </c>
      <c r="J14" s="102" t="s">
        <v>89</v>
      </c>
      <c r="K14" s="102" t="s">
        <v>89</v>
      </c>
      <c r="L14" s="12">
        <v>98895</v>
      </c>
      <c r="M14" s="12">
        <v>20000</v>
      </c>
      <c r="N14" s="107" t="s">
        <v>89</v>
      </c>
      <c r="O14" s="103">
        <f t="shared" si="0"/>
        <v>2423398.2000000002</v>
      </c>
    </row>
    <row r="15" spans="1:15" ht="21" x14ac:dyDescent="0.45">
      <c r="A15" s="10"/>
      <c r="B15" s="10" t="s">
        <v>213</v>
      </c>
      <c r="C15" s="30" t="s">
        <v>415</v>
      </c>
      <c r="D15" s="12">
        <v>138561.34</v>
      </c>
      <c r="E15" s="107" t="s">
        <v>89</v>
      </c>
      <c r="F15" s="12">
        <v>80264.62</v>
      </c>
      <c r="G15" s="102" t="s">
        <v>89</v>
      </c>
      <c r="H15" s="102" t="s">
        <v>89</v>
      </c>
      <c r="I15" s="102" t="s">
        <v>89</v>
      </c>
      <c r="J15" s="102" t="s">
        <v>89</v>
      </c>
      <c r="K15" s="102" t="s">
        <v>89</v>
      </c>
      <c r="L15" s="102" t="s">
        <v>89</v>
      </c>
      <c r="M15" s="102" t="s">
        <v>89</v>
      </c>
      <c r="N15" s="102" t="s">
        <v>89</v>
      </c>
      <c r="O15" s="103">
        <f t="shared" si="0"/>
        <v>218825.96</v>
      </c>
    </row>
    <row r="16" spans="1:15" ht="21" x14ac:dyDescent="0.45">
      <c r="A16" s="10" t="s">
        <v>290</v>
      </c>
      <c r="B16" s="10" t="s">
        <v>289</v>
      </c>
      <c r="C16" s="30" t="s">
        <v>415</v>
      </c>
      <c r="D16" s="12">
        <v>171386</v>
      </c>
      <c r="E16" s="107" t="s">
        <v>89</v>
      </c>
      <c r="F16" s="12">
        <v>77600</v>
      </c>
      <c r="G16" s="12">
        <v>35693.56</v>
      </c>
      <c r="H16" s="12">
        <v>22800</v>
      </c>
      <c r="I16" s="12">
        <v>939076</v>
      </c>
      <c r="J16" s="102" t="s">
        <v>89</v>
      </c>
      <c r="K16" s="102" t="s">
        <v>89</v>
      </c>
      <c r="L16" s="102" t="s">
        <v>89</v>
      </c>
      <c r="M16" s="102" t="s">
        <v>89</v>
      </c>
      <c r="N16" s="102" t="s">
        <v>89</v>
      </c>
      <c r="O16" s="103">
        <f t="shared" si="0"/>
        <v>1246555.56</v>
      </c>
    </row>
    <row r="17" spans="1:15" ht="21" x14ac:dyDescent="0.45">
      <c r="A17" s="10"/>
      <c r="B17" s="10" t="s">
        <v>131</v>
      </c>
      <c r="C17" s="30" t="s">
        <v>415</v>
      </c>
      <c r="D17" s="102" t="s">
        <v>89</v>
      </c>
      <c r="E17" s="107" t="s">
        <v>89</v>
      </c>
      <c r="F17" s="12">
        <v>100000</v>
      </c>
      <c r="G17" s="102" t="s">
        <v>89</v>
      </c>
      <c r="H17" s="102" t="s">
        <v>89</v>
      </c>
      <c r="I17" s="12">
        <v>318000</v>
      </c>
      <c r="J17" s="102" t="s">
        <v>89</v>
      </c>
      <c r="K17" s="102" t="s">
        <v>89</v>
      </c>
      <c r="L17" s="12">
        <v>4172572.5</v>
      </c>
      <c r="M17" s="102" t="s">
        <v>89</v>
      </c>
      <c r="N17" s="102" t="s">
        <v>89</v>
      </c>
      <c r="O17" s="103">
        <f t="shared" si="0"/>
        <v>4590572.5</v>
      </c>
    </row>
    <row r="18" spans="1:15" ht="21" x14ac:dyDescent="0.45">
      <c r="A18" s="10" t="s">
        <v>291</v>
      </c>
      <c r="B18" s="10" t="s">
        <v>113</v>
      </c>
      <c r="C18" s="30" t="s">
        <v>415</v>
      </c>
      <c r="D18" s="102" t="s">
        <v>89</v>
      </c>
      <c r="E18" s="107" t="s">
        <v>89</v>
      </c>
      <c r="F18" s="102" t="s">
        <v>89</v>
      </c>
      <c r="G18" s="102" t="s">
        <v>89</v>
      </c>
      <c r="H18" s="102" t="s">
        <v>89</v>
      </c>
      <c r="I18" s="102" t="s">
        <v>89</v>
      </c>
      <c r="J18" s="102" t="s">
        <v>89</v>
      </c>
      <c r="K18" s="102" t="s">
        <v>89</v>
      </c>
      <c r="L18" s="102" t="s">
        <v>89</v>
      </c>
      <c r="M18" s="102" t="s">
        <v>89</v>
      </c>
      <c r="N18" s="102" t="s">
        <v>89</v>
      </c>
      <c r="O18" s="10"/>
    </row>
    <row r="19" spans="1:15" ht="21" x14ac:dyDescent="0.45">
      <c r="A19" s="10" t="s">
        <v>292</v>
      </c>
      <c r="B19" s="10" t="s">
        <v>293</v>
      </c>
      <c r="C19" s="30" t="s">
        <v>415</v>
      </c>
      <c r="D19" s="102" t="s">
        <v>89</v>
      </c>
      <c r="E19" s="107" t="s">
        <v>89</v>
      </c>
      <c r="F19" s="12">
        <v>2738000</v>
      </c>
      <c r="G19" s="12">
        <v>180000</v>
      </c>
      <c r="H19" s="102" t="s">
        <v>89</v>
      </c>
      <c r="I19" s="102">
        <v>230576.44</v>
      </c>
      <c r="J19" s="102" t="s">
        <v>89</v>
      </c>
      <c r="K19" s="12">
        <v>139250</v>
      </c>
      <c r="L19" s="102" t="s">
        <v>89</v>
      </c>
      <c r="M19" s="102" t="s">
        <v>89</v>
      </c>
      <c r="N19" s="102" t="s">
        <v>89</v>
      </c>
      <c r="O19" s="103">
        <f>SUM(D19:N19)</f>
        <v>3287826.44</v>
      </c>
    </row>
    <row r="20" spans="1:15" ht="21" x14ac:dyDescent="0.45">
      <c r="A20" s="10"/>
      <c r="B20" s="10"/>
      <c r="C20" s="30" t="s">
        <v>293</v>
      </c>
      <c r="D20" s="102" t="s">
        <v>89</v>
      </c>
      <c r="E20" s="107" t="s">
        <v>89</v>
      </c>
      <c r="F20" s="102" t="s">
        <v>89</v>
      </c>
      <c r="G20" s="12">
        <v>8900</v>
      </c>
      <c r="H20" s="102" t="s">
        <v>89</v>
      </c>
      <c r="I20" s="102" t="s">
        <v>89</v>
      </c>
      <c r="J20" s="102" t="s">
        <v>89</v>
      </c>
      <c r="K20" s="102" t="s">
        <v>89</v>
      </c>
      <c r="L20" s="102" t="s">
        <v>89</v>
      </c>
      <c r="M20" s="102" t="s">
        <v>89</v>
      </c>
      <c r="N20" s="102" t="s">
        <v>89</v>
      </c>
      <c r="O20" s="103">
        <f>SUM(D20:N20)</f>
        <v>8900</v>
      </c>
    </row>
    <row r="21" spans="1:15" ht="21" x14ac:dyDescent="0.45">
      <c r="A21" s="10"/>
      <c r="B21" s="10"/>
      <c r="C21" s="30" t="s">
        <v>399</v>
      </c>
      <c r="D21" s="102"/>
      <c r="E21" s="107"/>
      <c r="F21" s="12"/>
      <c r="G21" s="12"/>
      <c r="H21" s="102" t="s">
        <v>89</v>
      </c>
      <c r="I21" s="102"/>
      <c r="J21" s="102"/>
      <c r="K21" s="102"/>
      <c r="L21" s="102" t="s">
        <v>89</v>
      </c>
      <c r="M21" s="102"/>
      <c r="N21" s="102"/>
      <c r="O21" s="10"/>
    </row>
    <row r="22" spans="1:15" ht="21" x14ac:dyDescent="0.45">
      <c r="A22" s="29" t="s">
        <v>179</v>
      </c>
      <c r="B22" s="29" t="s">
        <v>179</v>
      </c>
      <c r="C22" s="30" t="s">
        <v>415</v>
      </c>
      <c r="D22" s="156" t="s">
        <v>89</v>
      </c>
      <c r="E22" s="157" t="s">
        <v>89</v>
      </c>
      <c r="F22" s="156" t="s">
        <v>89</v>
      </c>
      <c r="G22" s="156" t="s">
        <v>89</v>
      </c>
      <c r="H22" s="156" t="s">
        <v>89</v>
      </c>
      <c r="I22" s="156" t="s">
        <v>89</v>
      </c>
      <c r="J22" s="156" t="s">
        <v>89</v>
      </c>
      <c r="K22" s="156" t="s">
        <v>89</v>
      </c>
      <c r="L22" s="156" t="s">
        <v>89</v>
      </c>
      <c r="M22" s="156" t="s">
        <v>89</v>
      </c>
      <c r="N22" s="156">
        <v>12562565</v>
      </c>
      <c r="O22" s="159">
        <f>SUM(D22:N22)</f>
        <v>12562565</v>
      </c>
    </row>
    <row r="23" spans="1:15" ht="21" x14ac:dyDescent="0.45">
      <c r="A23" s="145" t="s">
        <v>67</v>
      </c>
      <c r="B23" s="33"/>
      <c r="C23" s="33"/>
      <c r="D23" s="35">
        <f>SUM(D10:D22)</f>
        <v>7006947.1399999997</v>
      </c>
      <c r="E23" s="34">
        <f>SUM(E12:E22)</f>
        <v>52260</v>
      </c>
      <c r="F23" s="35">
        <f>SUM(F11:F22)</f>
        <v>9340095.0199999996</v>
      </c>
      <c r="G23" s="35">
        <f>SUM(G13:G22)</f>
        <v>796723.56</v>
      </c>
      <c r="H23" s="35">
        <f>SUM(H11:H22)</f>
        <v>312960</v>
      </c>
      <c r="I23" s="35">
        <f>SUM(I11:I22)</f>
        <v>3328045.34</v>
      </c>
      <c r="J23" s="35">
        <f>SUM(J11:J22)</f>
        <v>10507</v>
      </c>
      <c r="K23" s="35">
        <f>SUM(K13:K22)</f>
        <v>374420</v>
      </c>
      <c r="L23" s="35">
        <f>SUM(L12:L22)</f>
        <v>4502467.5</v>
      </c>
      <c r="M23" s="35">
        <f>SUM(M11:M22)</f>
        <v>416245.85</v>
      </c>
      <c r="N23" s="34">
        <f>SUM(N22)</f>
        <v>12562565</v>
      </c>
      <c r="O23" s="34">
        <f>SUM(D23:N23)</f>
        <v>38703236.409999996</v>
      </c>
    </row>
    <row r="24" spans="1:15" ht="21" x14ac:dyDescent="0.45">
      <c r="A24" s="4" t="s">
        <v>383</v>
      </c>
      <c r="B24" s="2"/>
      <c r="C24" s="2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</row>
  </sheetData>
  <mergeCells count="11">
    <mergeCell ref="N5:N8"/>
    <mergeCell ref="O5:O8"/>
    <mergeCell ref="A1:O1"/>
    <mergeCell ref="A2:O2"/>
    <mergeCell ref="A3:O3"/>
    <mergeCell ref="A4:A8"/>
    <mergeCell ref="B4:B8"/>
    <mergeCell ref="C4:C8"/>
    <mergeCell ref="D4:O4"/>
    <mergeCell ref="F5:F8"/>
    <mergeCell ref="M5:M8"/>
  </mergeCells>
  <pageMargins left="0.25" right="0.25" top="0.75" bottom="0.55000000000000004" header="0.3" footer="0.3"/>
  <pageSetup paperSize="5" orientation="landscape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tabSelected="1" workbookViewId="0">
      <selection activeCell="H51" sqref="H51"/>
    </sheetView>
  </sheetViews>
  <sheetFormatPr defaultRowHeight="14.25" x14ac:dyDescent="0.2"/>
  <cols>
    <col min="1" max="1" width="11" customWidth="1"/>
    <col min="2" max="2" width="16.625" customWidth="1"/>
    <col min="3" max="3" width="8.5" customWidth="1"/>
    <col min="4" max="4" width="9.125" customWidth="1"/>
    <col min="5" max="5" width="8.25" customWidth="1"/>
    <col min="6" max="6" width="8.125" customWidth="1"/>
    <col min="7" max="7" width="8.75" customWidth="1"/>
    <col min="8" max="8" width="7.875" customWidth="1"/>
    <col min="9" max="9" width="9" customWidth="1"/>
    <col min="10" max="10" width="10.5" customWidth="1"/>
    <col min="11" max="11" width="9.75" customWidth="1"/>
    <col min="12" max="12" width="8.25" customWidth="1"/>
    <col min="13" max="13" width="7.75" customWidth="1"/>
    <col min="14" max="14" width="10.375" customWidth="1"/>
  </cols>
  <sheetData>
    <row r="1" spans="1:14" ht="21" x14ac:dyDescent="0.45">
      <c r="A1" s="237" t="s">
        <v>0</v>
      </c>
      <c r="B1" s="237"/>
      <c r="C1" s="237"/>
      <c r="D1" s="237"/>
      <c r="E1" s="237"/>
      <c r="F1" s="237"/>
      <c r="G1" s="237"/>
      <c r="H1" s="237"/>
      <c r="I1" s="237"/>
      <c r="J1" s="237"/>
      <c r="K1" s="237"/>
      <c r="L1" s="237"/>
      <c r="M1" s="237"/>
      <c r="N1" s="237"/>
    </row>
    <row r="2" spans="1:14" ht="21" x14ac:dyDescent="0.45">
      <c r="A2" s="237" t="s">
        <v>384</v>
      </c>
      <c r="B2" s="237"/>
      <c r="C2" s="237"/>
      <c r="D2" s="237"/>
      <c r="E2" s="237"/>
      <c r="F2" s="237"/>
      <c r="G2" s="237"/>
      <c r="H2" s="237"/>
      <c r="I2" s="237"/>
      <c r="J2" s="237"/>
      <c r="K2" s="237"/>
      <c r="L2" s="237"/>
      <c r="M2" s="237"/>
      <c r="N2" s="237"/>
    </row>
    <row r="3" spans="1:14" ht="21" x14ac:dyDescent="0.45">
      <c r="A3" s="237" t="s">
        <v>363</v>
      </c>
      <c r="B3" s="237"/>
      <c r="C3" s="237"/>
      <c r="D3" s="237"/>
      <c r="E3" s="237"/>
      <c r="F3" s="237"/>
      <c r="G3" s="237"/>
      <c r="H3" s="237"/>
      <c r="I3" s="237"/>
      <c r="J3" s="237"/>
      <c r="K3" s="237"/>
      <c r="L3" s="237"/>
      <c r="M3" s="237"/>
      <c r="N3" s="237"/>
    </row>
    <row r="4" spans="1:14" ht="21" x14ac:dyDescent="0.45">
      <c r="A4" s="266" t="s">
        <v>281</v>
      </c>
      <c r="B4" s="269" t="s">
        <v>103</v>
      </c>
      <c r="C4" s="247" t="s">
        <v>101</v>
      </c>
      <c r="D4" s="247"/>
      <c r="E4" s="247"/>
      <c r="F4" s="247"/>
      <c r="G4" s="247"/>
      <c r="H4" s="247"/>
      <c r="I4" s="247"/>
      <c r="J4" s="247"/>
      <c r="K4" s="247"/>
      <c r="L4" s="247"/>
      <c r="M4" s="247"/>
      <c r="N4" s="248"/>
    </row>
    <row r="5" spans="1:14" ht="21" x14ac:dyDescent="0.2">
      <c r="A5" s="267"/>
      <c r="B5" s="270"/>
      <c r="C5" s="163"/>
      <c r="D5" s="163" t="s">
        <v>365</v>
      </c>
      <c r="E5" s="266" t="s">
        <v>148</v>
      </c>
      <c r="F5" s="163"/>
      <c r="G5" s="163"/>
      <c r="H5" s="163"/>
      <c r="I5" s="163" t="s">
        <v>366</v>
      </c>
      <c r="J5" s="163" t="s">
        <v>367</v>
      </c>
      <c r="K5" s="163" t="s">
        <v>368</v>
      </c>
      <c r="L5" s="266" t="s">
        <v>351</v>
      </c>
      <c r="M5" s="266" t="s">
        <v>179</v>
      </c>
      <c r="N5" s="266" t="s">
        <v>67</v>
      </c>
    </row>
    <row r="6" spans="1:14" ht="21" x14ac:dyDescent="0.2">
      <c r="A6" s="267"/>
      <c r="B6" s="270"/>
      <c r="C6" s="21" t="s">
        <v>364</v>
      </c>
      <c r="D6" s="21" t="s">
        <v>370</v>
      </c>
      <c r="E6" s="267"/>
      <c r="F6" s="21" t="s">
        <v>371</v>
      </c>
      <c r="G6" s="21" t="s">
        <v>182</v>
      </c>
      <c r="H6" s="21" t="s">
        <v>372</v>
      </c>
      <c r="I6" s="21" t="s">
        <v>373</v>
      </c>
      <c r="J6" s="21" t="s">
        <v>374</v>
      </c>
      <c r="K6" s="21" t="s">
        <v>375</v>
      </c>
      <c r="L6" s="267"/>
      <c r="M6" s="267"/>
      <c r="N6" s="267"/>
    </row>
    <row r="7" spans="1:14" ht="21" x14ac:dyDescent="0.2">
      <c r="A7" s="267"/>
      <c r="B7" s="270"/>
      <c r="C7" s="21" t="s">
        <v>369</v>
      </c>
      <c r="D7" s="21" t="s">
        <v>376</v>
      </c>
      <c r="E7" s="267"/>
      <c r="F7" s="21" t="s">
        <v>377</v>
      </c>
      <c r="G7" s="21" t="s">
        <v>318</v>
      </c>
      <c r="H7" s="21" t="s">
        <v>378</v>
      </c>
      <c r="I7" s="21" t="s">
        <v>332</v>
      </c>
      <c r="J7" s="21" t="s">
        <v>306</v>
      </c>
      <c r="K7" s="21" t="s">
        <v>379</v>
      </c>
      <c r="L7" s="267"/>
      <c r="M7" s="267"/>
      <c r="N7" s="267"/>
    </row>
    <row r="8" spans="1:14" ht="21" x14ac:dyDescent="0.2">
      <c r="A8" s="268"/>
      <c r="B8" s="271"/>
      <c r="C8" s="166"/>
      <c r="D8" s="166"/>
      <c r="E8" s="268"/>
      <c r="F8" s="166"/>
      <c r="G8" s="166"/>
      <c r="H8" s="166"/>
      <c r="I8" s="166"/>
      <c r="J8" s="166" t="s">
        <v>338</v>
      </c>
      <c r="K8" s="166"/>
      <c r="L8" s="268"/>
      <c r="M8" s="268"/>
      <c r="N8" s="268"/>
    </row>
    <row r="9" spans="1:14" ht="21" x14ac:dyDescent="0.45">
      <c r="A9" s="144" t="s">
        <v>359</v>
      </c>
      <c r="B9" s="140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6"/>
      <c r="N9" s="147"/>
    </row>
    <row r="10" spans="1:14" ht="21" x14ac:dyDescent="0.45">
      <c r="A10" s="10" t="s">
        <v>285</v>
      </c>
      <c r="B10" s="10" t="s">
        <v>286</v>
      </c>
      <c r="C10" s="107" t="s">
        <v>89</v>
      </c>
      <c r="D10" s="107" t="s">
        <v>89</v>
      </c>
      <c r="E10" s="107" t="s">
        <v>89</v>
      </c>
      <c r="F10" s="107" t="s">
        <v>89</v>
      </c>
      <c r="G10" s="107" t="s">
        <v>89</v>
      </c>
      <c r="H10" s="107" t="s">
        <v>89</v>
      </c>
      <c r="I10" s="107" t="s">
        <v>89</v>
      </c>
      <c r="J10" s="107" t="s">
        <v>89</v>
      </c>
      <c r="K10" s="107" t="s">
        <v>89</v>
      </c>
      <c r="L10" s="107" t="s">
        <v>89</v>
      </c>
      <c r="M10" s="107" t="s">
        <v>89</v>
      </c>
      <c r="N10" s="148"/>
    </row>
    <row r="11" spans="1:14" ht="21" x14ac:dyDescent="0.45">
      <c r="A11" s="10"/>
      <c r="B11" s="10" t="s">
        <v>287</v>
      </c>
      <c r="C11" s="107" t="s">
        <v>89</v>
      </c>
      <c r="D11" s="107" t="s">
        <v>89</v>
      </c>
      <c r="E11" s="107" t="s">
        <v>89</v>
      </c>
      <c r="F11" s="107" t="s">
        <v>89</v>
      </c>
      <c r="G11" s="107" t="s">
        <v>89</v>
      </c>
      <c r="H11" s="107" t="s">
        <v>89</v>
      </c>
      <c r="I11" s="107" t="s">
        <v>89</v>
      </c>
      <c r="J11" s="107" t="s">
        <v>89</v>
      </c>
      <c r="K11" s="107" t="s">
        <v>89</v>
      </c>
      <c r="L11" s="107" t="s">
        <v>89</v>
      </c>
      <c r="M11" s="107" t="s">
        <v>89</v>
      </c>
      <c r="N11" s="148"/>
    </row>
    <row r="12" spans="1:14" ht="21" x14ac:dyDescent="0.45">
      <c r="A12" s="10" t="s">
        <v>360</v>
      </c>
      <c r="B12" s="10" t="s">
        <v>109</v>
      </c>
      <c r="C12" s="107" t="s">
        <v>89</v>
      </c>
      <c r="D12" s="107" t="s">
        <v>89</v>
      </c>
      <c r="E12" s="107" t="s">
        <v>89</v>
      </c>
      <c r="F12" s="107" t="s">
        <v>89</v>
      </c>
      <c r="G12" s="107" t="s">
        <v>89</v>
      </c>
      <c r="H12" s="107" t="s">
        <v>89</v>
      </c>
      <c r="I12" s="107" t="s">
        <v>89</v>
      </c>
      <c r="J12" s="107" t="s">
        <v>89</v>
      </c>
      <c r="K12" s="107" t="s">
        <v>89</v>
      </c>
      <c r="L12" s="107" t="s">
        <v>89</v>
      </c>
      <c r="M12" s="107" t="s">
        <v>89</v>
      </c>
      <c r="N12" s="148"/>
    </row>
    <row r="13" spans="1:14" ht="21" x14ac:dyDescent="0.45">
      <c r="A13" s="10"/>
      <c r="B13" s="10" t="s">
        <v>111</v>
      </c>
      <c r="C13" s="107" t="s">
        <v>89</v>
      </c>
      <c r="D13" s="107" t="s">
        <v>89</v>
      </c>
      <c r="E13" s="107" t="s">
        <v>89</v>
      </c>
      <c r="F13" s="107" t="s">
        <v>89</v>
      </c>
      <c r="G13" s="107" t="s">
        <v>89</v>
      </c>
      <c r="H13" s="107" t="s">
        <v>89</v>
      </c>
      <c r="I13" s="107" t="s">
        <v>89</v>
      </c>
      <c r="J13" s="107" t="s">
        <v>89</v>
      </c>
      <c r="K13" s="107" t="s">
        <v>89</v>
      </c>
      <c r="L13" s="107" t="s">
        <v>89</v>
      </c>
      <c r="M13" s="107" t="s">
        <v>89</v>
      </c>
      <c r="N13" s="148"/>
    </row>
    <row r="14" spans="1:14" ht="21" x14ac:dyDescent="0.45">
      <c r="A14" s="10"/>
      <c r="B14" s="10" t="s">
        <v>150</v>
      </c>
      <c r="C14" s="107" t="s">
        <v>89</v>
      </c>
      <c r="D14" s="107" t="s">
        <v>89</v>
      </c>
      <c r="E14" s="107" t="s">
        <v>89</v>
      </c>
      <c r="F14" s="107" t="s">
        <v>89</v>
      </c>
      <c r="G14" s="107" t="s">
        <v>89</v>
      </c>
      <c r="H14" s="107" t="s">
        <v>89</v>
      </c>
      <c r="I14" s="107" t="s">
        <v>89</v>
      </c>
      <c r="J14" s="107" t="s">
        <v>89</v>
      </c>
      <c r="K14" s="107" t="s">
        <v>89</v>
      </c>
      <c r="L14" s="107" t="s">
        <v>89</v>
      </c>
      <c r="M14" s="107" t="s">
        <v>89</v>
      </c>
      <c r="N14" s="148"/>
    </row>
    <row r="15" spans="1:14" ht="21" x14ac:dyDescent="0.45">
      <c r="A15" s="10"/>
      <c r="B15" s="10" t="s">
        <v>213</v>
      </c>
      <c r="C15" s="107" t="s">
        <v>89</v>
      </c>
      <c r="D15" s="107" t="s">
        <v>89</v>
      </c>
      <c r="E15" s="107" t="s">
        <v>89</v>
      </c>
      <c r="F15" s="107" t="s">
        <v>89</v>
      </c>
      <c r="G15" s="107" t="s">
        <v>89</v>
      </c>
      <c r="H15" s="107" t="s">
        <v>89</v>
      </c>
      <c r="I15" s="107" t="s">
        <v>89</v>
      </c>
      <c r="J15" s="107" t="s">
        <v>89</v>
      </c>
      <c r="K15" s="107" t="s">
        <v>89</v>
      </c>
      <c r="L15" s="107" t="s">
        <v>89</v>
      </c>
      <c r="M15" s="107" t="s">
        <v>89</v>
      </c>
      <c r="N15" s="148"/>
    </row>
    <row r="16" spans="1:14" ht="21" x14ac:dyDescent="0.45">
      <c r="A16" s="10" t="s">
        <v>290</v>
      </c>
      <c r="B16" s="10" t="s">
        <v>289</v>
      </c>
      <c r="C16" s="107" t="s">
        <v>89</v>
      </c>
      <c r="D16" s="107" t="s">
        <v>89</v>
      </c>
      <c r="E16" s="107" t="s">
        <v>89</v>
      </c>
      <c r="F16" s="107" t="s">
        <v>89</v>
      </c>
      <c r="G16" s="107" t="s">
        <v>89</v>
      </c>
      <c r="H16" s="107" t="s">
        <v>89</v>
      </c>
      <c r="I16" s="107" t="s">
        <v>89</v>
      </c>
      <c r="J16" s="107" t="s">
        <v>89</v>
      </c>
      <c r="K16" s="107" t="s">
        <v>89</v>
      </c>
      <c r="L16" s="107" t="s">
        <v>89</v>
      </c>
      <c r="M16" s="107" t="s">
        <v>89</v>
      </c>
      <c r="N16" s="148"/>
    </row>
    <row r="17" spans="1:14" ht="21" x14ac:dyDescent="0.45">
      <c r="A17" s="10"/>
      <c r="B17" s="10" t="s">
        <v>131</v>
      </c>
      <c r="C17" s="107" t="s">
        <v>89</v>
      </c>
      <c r="D17" s="107" t="s">
        <v>89</v>
      </c>
      <c r="E17" s="107" t="s">
        <v>89</v>
      </c>
      <c r="F17" s="107" t="s">
        <v>89</v>
      </c>
      <c r="G17" s="107" t="s">
        <v>89</v>
      </c>
      <c r="H17" s="107" t="s">
        <v>89</v>
      </c>
      <c r="I17" s="107" t="s">
        <v>89</v>
      </c>
      <c r="J17" s="107" t="s">
        <v>89</v>
      </c>
      <c r="K17" s="12">
        <v>6212014</v>
      </c>
      <c r="L17" s="107" t="s">
        <v>89</v>
      </c>
      <c r="M17" s="107" t="s">
        <v>89</v>
      </c>
      <c r="N17" s="168">
        <f>SUM(K17:M17)</f>
        <v>6212014</v>
      </c>
    </row>
    <row r="18" spans="1:14" ht="21" x14ac:dyDescent="0.45">
      <c r="A18" s="10" t="s">
        <v>291</v>
      </c>
      <c r="B18" s="10" t="s">
        <v>113</v>
      </c>
      <c r="C18" s="107" t="s">
        <v>89</v>
      </c>
      <c r="D18" s="107" t="s">
        <v>89</v>
      </c>
      <c r="E18" s="107" t="s">
        <v>89</v>
      </c>
      <c r="F18" s="107" t="s">
        <v>89</v>
      </c>
      <c r="G18" s="107" t="s">
        <v>89</v>
      </c>
      <c r="H18" s="107" t="s">
        <v>89</v>
      </c>
      <c r="I18" s="107" t="s">
        <v>89</v>
      </c>
      <c r="J18" s="107" t="s">
        <v>89</v>
      </c>
      <c r="K18" s="107" t="s">
        <v>89</v>
      </c>
      <c r="L18" s="107" t="s">
        <v>89</v>
      </c>
      <c r="M18" s="107" t="s">
        <v>89</v>
      </c>
      <c r="N18" s="148"/>
    </row>
    <row r="19" spans="1:14" ht="21" x14ac:dyDescent="0.45">
      <c r="A19" s="10" t="s">
        <v>292</v>
      </c>
      <c r="B19" s="10" t="s">
        <v>293</v>
      </c>
      <c r="C19" s="107" t="s">
        <v>89</v>
      </c>
      <c r="D19" s="107" t="s">
        <v>89</v>
      </c>
      <c r="E19" s="107" t="s">
        <v>89</v>
      </c>
      <c r="F19" s="107" t="s">
        <v>89</v>
      </c>
      <c r="G19" s="107" t="s">
        <v>89</v>
      </c>
      <c r="H19" s="107" t="s">
        <v>89</v>
      </c>
      <c r="I19" s="107" t="s">
        <v>89</v>
      </c>
      <c r="J19" s="107" t="s">
        <v>89</v>
      </c>
      <c r="K19" s="107" t="s">
        <v>89</v>
      </c>
      <c r="L19" s="107" t="s">
        <v>89</v>
      </c>
      <c r="M19" s="107" t="s">
        <v>89</v>
      </c>
      <c r="N19" s="148"/>
    </row>
    <row r="20" spans="1:14" ht="21" x14ac:dyDescent="0.45">
      <c r="A20" s="10" t="s">
        <v>179</v>
      </c>
      <c r="B20" s="10" t="s">
        <v>385</v>
      </c>
      <c r="C20" s="107" t="s">
        <v>89</v>
      </c>
      <c r="D20" s="107" t="s">
        <v>89</v>
      </c>
      <c r="E20" s="107" t="s">
        <v>89</v>
      </c>
      <c r="F20" s="107" t="s">
        <v>89</v>
      </c>
      <c r="G20" s="107" t="s">
        <v>89</v>
      </c>
      <c r="H20" s="107" t="s">
        <v>89</v>
      </c>
      <c r="I20" s="107" t="s">
        <v>89</v>
      </c>
      <c r="J20" s="107" t="s">
        <v>89</v>
      </c>
      <c r="K20" s="107" t="s">
        <v>89</v>
      </c>
      <c r="L20" s="107" t="s">
        <v>89</v>
      </c>
      <c r="M20" s="107" t="s">
        <v>89</v>
      </c>
      <c r="N20" s="148"/>
    </row>
    <row r="21" spans="1:14" ht="21" x14ac:dyDescent="0.45">
      <c r="A21" s="245" t="s">
        <v>67</v>
      </c>
      <c r="B21" s="248"/>
      <c r="C21" s="169" t="s">
        <v>89</v>
      </c>
      <c r="D21" s="169" t="s">
        <v>89</v>
      </c>
      <c r="E21" s="169" t="s">
        <v>89</v>
      </c>
      <c r="F21" s="169" t="s">
        <v>89</v>
      </c>
      <c r="G21" s="169" t="s">
        <v>89</v>
      </c>
      <c r="H21" s="169" t="s">
        <v>89</v>
      </c>
      <c r="I21" s="169" t="s">
        <v>89</v>
      </c>
      <c r="J21" s="169" t="s">
        <v>89</v>
      </c>
      <c r="K21" s="118">
        <f>SUM(K17:K20)</f>
        <v>6212014</v>
      </c>
      <c r="L21" s="169" t="s">
        <v>89</v>
      </c>
      <c r="M21" s="169" t="s">
        <v>89</v>
      </c>
      <c r="N21" s="170">
        <f>SUM(K21:M21)</f>
        <v>6212014</v>
      </c>
    </row>
    <row r="22" spans="1:14" x14ac:dyDescent="0.2">
      <c r="K22" s="167"/>
      <c r="N22" s="167"/>
    </row>
    <row r="25" spans="1:14" ht="21" x14ac:dyDescent="0.45">
      <c r="A25" s="237" t="s">
        <v>0</v>
      </c>
      <c r="B25" s="237"/>
      <c r="C25" s="237"/>
      <c r="D25" s="237"/>
      <c r="E25" s="237"/>
      <c r="F25" s="237"/>
      <c r="G25" s="237"/>
      <c r="H25" s="237"/>
      <c r="I25" s="237"/>
      <c r="J25" s="237"/>
      <c r="K25" s="237"/>
      <c r="L25" s="237"/>
      <c r="M25" s="237"/>
      <c r="N25" s="237"/>
    </row>
    <row r="26" spans="1:14" ht="21" x14ac:dyDescent="0.45">
      <c r="A26" s="237" t="s">
        <v>416</v>
      </c>
      <c r="B26" s="237"/>
      <c r="C26" s="237"/>
      <c r="D26" s="237"/>
      <c r="E26" s="237"/>
      <c r="F26" s="237"/>
      <c r="G26" s="237"/>
      <c r="H26" s="237"/>
      <c r="I26" s="237"/>
      <c r="J26" s="237"/>
      <c r="K26" s="237"/>
      <c r="L26" s="237"/>
      <c r="M26" s="237"/>
      <c r="N26" s="237"/>
    </row>
    <row r="27" spans="1:14" ht="21" x14ac:dyDescent="0.45">
      <c r="A27" s="237" t="s">
        <v>363</v>
      </c>
      <c r="B27" s="237"/>
      <c r="C27" s="237"/>
      <c r="D27" s="237"/>
      <c r="E27" s="237"/>
      <c r="F27" s="237"/>
      <c r="G27" s="237"/>
      <c r="H27" s="237"/>
      <c r="I27" s="237"/>
      <c r="J27" s="237"/>
      <c r="K27" s="237"/>
      <c r="L27" s="237"/>
      <c r="M27" s="237"/>
      <c r="N27" s="237"/>
    </row>
    <row r="28" spans="1:14" ht="21" x14ac:dyDescent="0.45">
      <c r="A28" s="266" t="s">
        <v>281</v>
      </c>
      <c r="B28" s="269" t="s">
        <v>103</v>
      </c>
      <c r="C28" s="247" t="s">
        <v>101</v>
      </c>
      <c r="D28" s="247"/>
      <c r="E28" s="247"/>
      <c r="F28" s="247"/>
      <c r="G28" s="247"/>
      <c r="H28" s="247"/>
      <c r="I28" s="247"/>
      <c r="J28" s="247"/>
      <c r="K28" s="247"/>
      <c r="L28" s="247"/>
      <c r="M28" s="247"/>
      <c r="N28" s="248"/>
    </row>
    <row r="29" spans="1:14" ht="21" x14ac:dyDescent="0.2">
      <c r="A29" s="267"/>
      <c r="B29" s="270"/>
      <c r="C29" s="163"/>
      <c r="D29" s="163" t="s">
        <v>365</v>
      </c>
      <c r="E29" s="266" t="s">
        <v>148</v>
      </c>
      <c r="F29" s="163"/>
      <c r="G29" s="163"/>
      <c r="H29" s="163"/>
      <c r="I29" s="163" t="s">
        <v>366</v>
      </c>
      <c r="J29" s="163" t="s">
        <v>367</v>
      </c>
      <c r="K29" s="163" t="s">
        <v>368</v>
      </c>
      <c r="L29" s="266" t="s">
        <v>351</v>
      </c>
      <c r="M29" s="266" t="s">
        <v>179</v>
      </c>
      <c r="N29" s="266" t="s">
        <v>67</v>
      </c>
    </row>
    <row r="30" spans="1:14" ht="21" x14ac:dyDescent="0.2">
      <c r="A30" s="267"/>
      <c r="B30" s="270"/>
      <c r="C30" s="21" t="s">
        <v>364</v>
      </c>
      <c r="D30" s="21" t="s">
        <v>370</v>
      </c>
      <c r="E30" s="267"/>
      <c r="F30" s="21" t="s">
        <v>371</v>
      </c>
      <c r="G30" s="21" t="s">
        <v>182</v>
      </c>
      <c r="H30" s="21" t="s">
        <v>372</v>
      </c>
      <c r="I30" s="21" t="s">
        <v>373</v>
      </c>
      <c r="J30" s="21" t="s">
        <v>374</v>
      </c>
      <c r="K30" s="21" t="s">
        <v>375</v>
      </c>
      <c r="L30" s="267"/>
      <c r="M30" s="267"/>
      <c r="N30" s="267"/>
    </row>
    <row r="31" spans="1:14" ht="21" x14ac:dyDescent="0.2">
      <c r="A31" s="267"/>
      <c r="B31" s="270"/>
      <c r="C31" s="21" t="s">
        <v>369</v>
      </c>
      <c r="D31" s="21" t="s">
        <v>376</v>
      </c>
      <c r="E31" s="267"/>
      <c r="F31" s="21" t="s">
        <v>377</v>
      </c>
      <c r="G31" s="21" t="s">
        <v>318</v>
      </c>
      <c r="H31" s="21" t="s">
        <v>378</v>
      </c>
      <c r="I31" s="21" t="s">
        <v>332</v>
      </c>
      <c r="J31" s="21" t="s">
        <v>306</v>
      </c>
      <c r="K31" s="21" t="s">
        <v>379</v>
      </c>
      <c r="L31" s="267"/>
      <c r="M31" s="267"/>
      <c r="N31" s="267"/>
    </row>
    <row r="32" spans="1:14" ht="21" x14ac:dyDescent="0.2">
      <c r="A32" s="268"/>
      <c r="B32" s="271"/>
      <c r="C32" s="166"/>
      <c r="D32" s="166"/>
      <c r="E32" s="268"/>
      <c r="F32" s="166"/>
      <c r="G32" s="166"/>
      <c r="H32" s="166"/>
      <c r="I32" s="166"/>
      <c r="J32" s="166" t="s">
        <v>338</v>
      </c>
      <c r="K32" s="166"/>
      <c r="L32" s="268"/>
      <c r="M32" s="268"/>
      <c r="N32" s="268"/>
    </row>
    <row r="33" spans="1:14" ht="21" x14ac:dyDescent="0.45">
      <c r="A33" s="144" t="s">
        <v>359</v>
      </c>
      <c r="B33" s="140"/>
      <c r="C33" s="141"/>
      <c r="D33" s="141"/>
      <c r="E33" s="141"/>
      <c r="F33" s="141"/>
      <c r="G33" s="141"/>
      <c r="H33" s="141"/>
      <c r="I33" s="141"/>
      <c r="J33" s="141"/>
      <c r="K33" s="141"/>
      <c r="L33" s="141"/>
      <c r="M33" s="146"/>
      <c r="N33" s="147"/>
    </row>
    <row r="34" spans="1:14" ht="21" x14ac:dyDescent="0.45">
      <c r="A34" s="10" t="s">
        <v>285</v>
      </c>
      <c r="B34" s="10" t="s">
        <v>286</v>
      </c>
      <c r="C34" s="107" t="s">
        <v>89</v>
      </c>
      <c r="D34" s="107" t="s">
        <v>89</v>
      </c>
      <c r="E34" s="107" t="s">
        <v>89</v>
      </c>
      <c r="F34" s="107" t="s">
        <v>89</v>
      </c>
      <c r="G34" s="107" t="s">
        <v>89</v>
      </c>
      <c r="H34" s="107" t="s">
        <v>89</v>
      </c>
      <c r="I34" s="107" t="s">
        <v>89</v>
      </c>
      <c r="J34" s="107" t="s">
        <v>89</v>
      </c>
      <c r="K34" s="107" t="s">
        <v>89</v>
      </c>
      <c r="L34" s="107" t="s">
        <v>89</v>
      </c>
      <c r="M34" s="107" t="s">
        <v>89</v>
      </c>
      <c r="N34" s="148"/>
    </row>
    <row r="35" spans="1:14" ht="21" x14ac:dyDescent="0.45">
      <c r="A35" s="10"/>
      <c r="B35" s="10" t="s">
        <v>287</v>
      </c>
      <c r="C35" s="107" t="s">
        <v>89</v>
      </c>
      <c r="D35" s="107" t="s">
        <v>89</v>
      </c>
      <c r="E35" s="107" t="s">
        <v>89</v>
      </c>
      <c r="F35" s="107" t="s">
        <v>89</v>
      </c>
      <c r="G35" s="107" t="s">
        <v>89</v>
      </c>
      <c r="H35" s="107" t="s">
        <v>89</v>
      </c>
      <c r="I35" s="107" t="s">
        <v>89</v>
      </c>
      <c r="J35" s="107" t="s">
        <v>89</v>
      </c>
      <c r="K35" s="107" t="s">
        <v>89</v>
      </c>
      <c r="L35" s="107" t="s">
        <v>89</v>
      </c>
      <c r="M35" s="107" t="s">
        <v>89</v>
      </c>
      <c r="N35" s="148"/>
    </row>
    <row r="36" spans="1:14" ht="21" x14ac:dyDescent="0.45">
      <c r="A36" s="10" t="s">
        <v>360</v>
      </c>
      <c r="B36" s="10" t="s">
        <v>109</v>
      </c>
      <c r="C36" s="107" t="s">
        <v>89</v>
      </c>
      <c r="D36" s="107" t="s">
        <v>89</v>
      </c>
      <c r="E36" s="107" t="s">
        <v>89</v>
      </c>
      <c r="F36" s="107" t="s">
        <v>89</v>
      </c>
      <c r="G36" s="107" t="s">
        <v>89</v>
      </c>
      <c r="H36" s="107" t="s">
        <v>89</v>
      </c>
      <c r="I36" s="107" t="s">
        <v>89</v>
      </c>
      <c r="J36" s="107" t="s">
        <v>89</v>
      </c>
      <c r="K36" s="107" t="s">
        <v>89</v>
      </c>
      <c r="L36" s="107" t="s">
        <v>89</v>
      </c>
      <c r="M36" s="107" t="s">
        <v>89</v>
      </c>
      <c r="N36" s="148"/>
    </row>
    <row r="37" spans="1:14" ht="21" x14ac:dyDescent="0.45">
      <c r="A37" s="10"/>
      <c r="B37" s="10" t="s">
        <v>111</v>
      </c>
      <c r="C37" s="107" t="s">
        <v>89</v>
      </c>
      <c r="D37" s="107" t="s">
        <v>89</v>
      </c>
      <c r="E37" s="107" t="s">
        <v>89</v>
      </c>
      <c r="F37" s="107" t="s">
        <v>89</v>
      </c>
      <c r="G37" s="107" t="s">
        <v>89</v>
      </c>
      <c r="H37" s="107" t="s">
        <v>89</v>
      </c>
      <c r="I37" s="107" t="s">
        <v>89</v>
      </c>
      <c r="J37" s="107" t="s">
        <v>89</v>
      </c>
      <c r="K37" s="107" t="s">
        <v>89</v>
      </c>
      <c r="L37" s="107" t="s">
        <v>89</v>
      </c>
      <c r="M37" s="107" t="s">
        <v>89</v>
      </c>
      <c r="N37" s="148"/>
    </row>
    <row r="38" spans="1:14" ht="21" x14ac:dyDescent="0.45">
      <c r="A38" s="10"/>
      <c r="B38" s="10" t="s">
        <v>150</v>
      </c>
      <c r="C38" s="107" t="s">
        <v>89</v>
      </c>
      <c r="D38" s="107" t="s">
        <v>89</v>
      </c>
      <c r="E38" s="107" t="s">
        <v>89</v>
      </c>
      <c r="F38" s="107" t="s">
        <v>89</v>
      </c>
      <c r="G38" s="107" t="s">
        <v>89</v>
      </c>
      <c r="H38" s="107" t="s">
        <v>89</v>
      </c>
      <c r="I38" s="107" t="s">
        <v>89</v>
      </c>
      <c r="J38" s="107" t="s">
        <v>89</v>
      </c>
      <c r="K38" s="107" t="s">
        <v>89</v>
      </c>
      <c r="L38" s="107" t="s">
        <v>89</v>
      </c>
      <c r="M38" s="107" t="s">
        <v>89</v>
      </c>
      <c r="N38" s="148"/>
    </row>
    <row r="39" spans="1:14" ht="21" x14ac:dyDescent="0.45">
      <c r="A39" s="10"/>
      <c r="B39" s="10" t="s">
        <v>213</v>
      </c>
      <c r="C39" s="107" t="s">
        <v>89</v>
      </c>
      <c r="D39" s="107" t="s">
        <v>89</v>
      </c>
      <c r="E39" s="107" t="s">
        <v>89</v>
      </c>
      <c r="F39" s="107" t="s">
        <v>89</v>
      </c>
      <c r="G39" s="107" t="s">
        <v>89</v>
      </c>
      <c r="H39" s="107" t="s">
        <v>89</v>
      </c>
      <c r="I39" s="107" t="s">
        <v>89</v>
      </c>
      <c r="J39" s="107" t="s">
        <v>89</v>
      </c>
      <c r="K39" s="107" t="s">
        <v>89</v>
      </c>
      <c r="L39" s="107" t="s">
        <v>89</v>
      </c>
      <c r="M39" s="107" t="s">
        <v>89</v>
      </c>
      <c r="N39" s="148"/>
    </row>
    <row r="40" spans="1:14" ht="21" x14ac:dyDescent="0.45">
      <c r="A40" s="10" t="s">
        <v>290</v>
      </c>
      <c r="B40" s="10" t="s">
        <v>289</v>
      </c>
      <c r="C40" s="107" t="s">
        <v>89</v>
      </c>
      <c r="D40" s="107" t="s">
        <v>89</v>
      </c>
      <c r="E40" s="107" t="s">
        <v>89</v>
      </c>
      <c r="F40" s="107" t="s">
        <v>89</v>
      </c>
      <c r="G40" s="107" t="s">
        <v>89</v>
      </c>
      <c r="H40" s="107" t="s">
        <v>89</v>
      </c>
      <c r="I40" s="107" t="s">
        <v>89</v>
      </c>
      <c r="J40" s="107" t="s">
        <v>89</v>
      </c>
      <c r="K40" s="107" t="s">
        <v>89</v>
      </c>
      <c r="L40" s="107" t="s">
        <v>89</v>
      </c>
      <c r="M40" s="107" t="s">
        <v>89</v>
      </c>
      <c r="N40" s="148"/>
    </row>
    <row r="41" spans="1:14" ht="21" x14ac:dyDescent="0.45">
      <c r="A41" s="10"/>
      <c r="B41" s="10" t="s">
        <v>131</v>
      </c>
      <c r="C41" s="107" t="s">
        <v>89</v>
      </c>
      <c r="D41" s="107" t="s">
        <v>89</v>
      </c>
      <c r="E41" s="107" t="s">
        <v>89</v>
      </c>
      <c r="F41" s="107" t="s">
        <v>89</v>
      </c>
      <c r="G41" s="107" t="s">
        <v>89</v>
      </c>
      <c r="H41" s="107" t="s">
        <v>89</v>
      </c>
      <c r="I41" s="107" t="s">
        <v>89</v>
      </c>
      <c r="J41" s="107" t="s">
        <v>89</v>
      </c>
      <c r="K41" s="12">
        <v>4833701.12</v>
      </c>
      <c r="L41" s="107" t="s">
        <v>89</v>
      </c>
      <c r="M41" s="107" t="s">
        <v>89</v>
      </c>
      <c r="N41" s="168">
        <f>SUM(K41:M41)</f>
        <v>4833701.12</v>
      </c>
    </row>
    <row r="42" spans="1:14" ht="21" x14ac:dyDescent="0.45">
      <c r="A42" s="10" t="s">
        <v>291</v>
      </c>
      <c r="B42" s="10" t="s">
        <v>113</v>
      </c>
      <c r="C42" s="107" t="s">
        <v>89</v>
      </c>
      <c r="D42" s="107" t="s">
        <v>89</v>
      </c>
      <c r="E42" s="107" t="s">
        <v>89</v>
      </c>
      <c r="F42" s="107" t="s">
        <v>89</v>
      </c>
      <c r="G42" s="107" t="s">
        <v>89</v>
      </c>
      <c r="H42" s="107" t="s">
        <v>89</v>
      </c>
      <c r="I42" s="107" t="s">
        <v>89</v>
      </c>
      <c r="J42" s="107" t="s">
        <v>89</v>
      </c>
      <c r="K42" s="107" t="s">
        <v>89</v>
      </c>
      <c r="L42" s="107" t="s">
        <v>89</v>
      </c>
      <c r="M42" s="107" t="s">
        <v>89</v>
      </c>
      <c r="N42" s="148"/>
    </row>
    <row r="43" spans="1:14" ht="21" x14ac:dyDescent="0.45">
      <c r="A43" s="10" t="s">
        <v>292</v>
      </c>
      <c r="B43" s="10" t="s">
        <v>293</v>
      </c>
      <c r="C43" s="107" t="s">
        <v>89</v>
      </c>
      <c r="D43" s="107" t="s">
        <v>89</v>
      </c>
      <c r="E43" s="107" t="s">
        <v>89</v>
      </c>
      <c r="F43" s="107" t="s">
        <v>89</v>
      </c>
      <c r="G43" s="107" t="s">
        <v>89</v>
      </c>
      <c r="H43" s="107" t="s">
        <v>89</v>
      </c>
      <c r="I43" s="107" t="s">
        <v>89</v>
      </c>
      <c r="J43" s="107" t="s">
        <v>89</v>
      </c>
      <c r="K43" s="107" t="s">
        <v>89</v>
      </c>
      <c r="L43" s="107" t="s">
        <v>89</v>
      </c>
      <c r="M43" s="107" t="s">
        <v>89</v>
      </c>
      <c r="N43" s="148"/>
    </row>
    <row r="44" spans="1:14" ht="21" x14ac:dyDescent="0.45">
      <c r="A44" s="10" t="s">
        <v>179</v>
      </c>
      <c r="B44" s="10" t="s">
        <v>385</v>
      </c>
      <c r="C44" s="107" t="s">
        <v>89</v>
      </c>
      <c r="D44" s="107" t="s">
        <v>89</v>
      </c>
      <c r="E44" s="107" t="s">
        <v>89</v>
      </c>
      <c r="F44" s="107" t="s">
        <v>89</v>
      </c>
      <c r="G44" s="107" t="s">
        <v>89</v>
      </c>
      <c r="H44" s="107" t="s">
        <v>89</v>
      </c>
      <c r="I44" s="107" t="s">
        <v>89</v>
      </c>
      <c r="J44" s="107" t="s">
        <v>89</v>
      </c>
      <c r="K44" s="107" t="s">
        <v>89</v>
      </c>
      <c r="L44" s="107" t="s">
        <v>89</v>
      </c>
      <c r="M44" s="107" t="s">
        <v>89</v>
      </c>
      <c r="N44" s="148"/>
    </row>
    <row r="45" spans="1:14" ht="21" x14ac:dyDescent="0.45">
      <c r="A45" s="245" t="s">
        <v>67</v>
      </c>
      <c r="B45" s="248"/>
      <c r="C45" s="169" t="s">
        <v>89</v>
      </c>
      <c r="D45" s="169" t="s">
        <v>89</v>
      </c>
      <c r="E45" s="169" t="s">
        <v>89</v>
      </c>
      <c r="F45" s="169" t="s">
        <v>89</v>
      </c>
      <c r="G45" s="169" t="s">
        <v>89</v>
      </c>
      <c r="H45" s="169" t="s">
        <v>89</v>
      </c>
      <c r="I45" s="169" t="s">
        <v>89</v>
      </c>
      <c r="J45" s="169" t="s">
        <v>89</v>
      </c>
      <c r="K45" s="118">
        <f>SUM(K41:K44)</f>
        <v>4833701.12</v>
      </c>
      <c r="L45" s="169" t="s">
        <v>89</v>
      </c>
      <c r="M45" s="169" t="s">
        <v>89</v>
      </c>
      <c r="N45" s="170">
        <f>SUM(K45:M45)</f>
        <v>4833701.12</v>
      </c>
    </row>
  </sheetData>
  <mergeCells count="22">
    <mergeCell ref="A45:B45"/>
    <mergeCell ref="A21:B21"/>
    <mergeCell ref="A25:N25"/>
    <mergeCell ref="A26:N26"/>
    <mergeCell ref="A27:N27"/>
    <mergeCell ref="A28:A32"/>
    <mergeCell ref="B28:B32"/>
    <mergeCell ref="C28:N28"/>
    <mergeCell ref="E29:E32"/>
    <mergeCell ref="L29:L32"/>
    <mergeCell ref="M29:M32"/>
    <mergeCell ref="N29:N32"/>
    <mergeCell ref="N5:N8"/>
    <mergeCell ref="A1:N1"/>
    <mergeCell ref="A2:N2"/>
    <mergeCell ref="A3:N3"/>
    <mergeCell ref="A4:A8"/>
    <mergeCell ref="B4:B8"/>
    <mergeCell ref="C4:N4"/>
    <mergeCell ref="E5:E8"/>
    <mergeCell ref="L5:L8"/>
    <mergeCell ref="M5:M8"/>
  </mergeCells>
  <pageMargins left="0.25" right="0.25" top="0.75" bottom="0.75" header="0.3" footer="0.3"/>
  <pageSetup paperSize="9" orientation="landscape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"/>
  <sheetViews>
    <sheetView topLeftCell="A7" workbookViewId="0">
      <selection activeCell="I27" sqref="I27"/>
    </sheetView>
  </sheetViews>
  <sheetFormatPr defaultRowHeight="14.25" x14ac:dyDescent="0.2"/>
  <cols>
    <col min="2" max="2" width="18.125" customWidth="1"/>
    <col min="3" max="3" width="11.625" customWidth="1"/>
    <col min="4" max="4" width="11.75" customWidth="1"/>
    <col min="5" max="5" width="14" customWidth="1"/>
    <col min="6" max="6" width="11.125" customWidth="1"/>
    <col min="7" max="7" width="11.25" customWidth="1"/>
    <col min="8" max="8" width="11.125" customWidth="1"/>
    <col min="9" max="9" width="10.75" customWidth="1"/>
    <col min="10" max="10" width="11.375" customWidth="1"/>
    <col min="11" max="11" width="10.75" customWidth="1"/>
    <col min="12" max="12" width="11.75" customWidth="1"/>
    <col min="13" max="13" width="11.25" customWidth="1"/>
    <col min="14" max="14" width="10.375" customWidth="1"/>
    <col min="15" max="15" width="10.125" customWidth="1"/>
    <col min="16" max="16" width="11.375" customWidth="1"/>
    <col min="17" max="17" width="10.875" customWidth="1"/>
    <col min="18" max="18" width="14.875" customWidth="1"/>
  </cols>
  <sheetData>
    <row r="1" spans="1:17" ht="21" x14ac:dyDescent="0.45">
      <c r="A1" s="274" t="s">
        <v>0</v>
      </c>
      <c r="B1" s="274"/>
      <c r="C1" s="274"/>
      <c r="D1" s="274"/>
      <c r="E1" s="274"/>
      <c r="F1" s="274"/>
      <c r="G1" s="274"/>
      <c r="H1" s="274"/>
      <c r="I1" s="274"/>
      <c r="J1" s="274"/>
      <c r="K1" s="274"/>
      <c r="L1" s="274"/>
      <c r="M1" s="274"/>
      <c r="N1" s="274"/>
      <c r="O1" s="274"/>
      <c r="P1" s="274"/>
      <c r="Q1" s="274"/>
    </row>
    <row r="2" spans="1:17" ht="21" x14ac:dyDescent="0.45">
      <c r="A2" s="274" t="s">
        <v>386</v>
      </c>
      <c r="B2" s="274"/>
      <c r="C2" s="274"/>
      <c r="D2" s="274"/>
      <c r="E2" s="274"/>
      <c r="F2" s="274"/>
      <c r="G2" s="274"/>
      <c r="H2" s="274"/>
      <c r="I2" s="274"/>
      <c r="J2" s="274"/>
      <c r="K2" s="274"/>
      <c r="L2" s="274"/>
      <c r="M2" s="274"/>
      <c r="N2" s="274"/>
      <c r="O2" s="274"/>
      <c r="P2" s="274"/>
      <c r="Q2" s="274"/>
    </row>
    <row r="3" spans="1:17" ht="21" x14ac:dyDescent="0.45">
      <c r="A3" s="275" t="s">
        <v>363</v>
      </c>
      <c r="B3" s="275"/>
      <c r="C3" s="275"/>
      <c r="D3" s="275"/>
      <c r="E3" s="275"/>
      <c r="F3" s="275"/>
      <c r="G3" s="275"/>
      <c r="H3" s="275"/>
      <c r="I3" s="275"/>
      <c r="J3" s="275"/>
      <c r="K3" s="275"/>
      <c r="L3" s="275"/>
      <c r="M3" s="275"/>
      <c r="N3" s="275"/>
      <c r="O3" s="275"/>
      <c r="P3" s="275"/>
      <c r="Q3" s="275"/>
    </row>
    <row r="4" spans="1:17" ht="21" x14ac:dyDescent="0.45">
      <c r="A4" s="276" t="s">
        <v>387</v>
      </c>
      <c r="B4" s="277"/>
      <c r="C4" s="140"/>
      <c r="D4" s="140"/>
      <c r="E4" s="141" t="s">
        <v>388</v>
      </c>
      <c r="F4" s="282" t="s">
        <v>67</v>
      </c>
      <c r="G4" s="140"/>
      <c r="H4" s="141" t="s">
        <v>365</v>
      </c>
      <c r="I4" s="282" t="s">
        <v>389</v>
      </c>
      <c r="J4" s="282" t="s">
        <v>154</v>
      </c>
      <c r="K4" s="140"/>
      <c r="L4" s="140"/>
      <c r="M4" s="140"/>
      <c r="N4" s="141" t="s">
        <v>367</v>
      </c>
      <c r="O4" s="149"/>
      <c r="P4" s="140"/>
      <c r="Q4" s="277" t="s">
        <v>179</v>
      </c>
    </row>
    <row r="5" spans="1:17" ht="21" x14ac:dyDescent="0.2">
      <c r="A5" s="278"/>
      <c r="B5" s="279"/>
      <c r="C5" s="142" t="s">
        <v>390</v>
      </c>
      <c r="D5" s="142" t="s">
        <v>388</v>
      </c>
      <c r="E5" s="142" t="s">
        <v>350</v>
      </c>
      <c r="F5" s="283"/>
      <c r="G5" s="142" t="s">
        <v>391</v>
      </c>
      <c r="H5" s="142" t="s">
        <v>370</v>
      </c>
      <c r="I5" s="283"/>
      <c r="J5" s="283"/>
      <c r="K5" s="142" t="s">
        <v>182</v>
      </c>
      <c r="L5" s="142" t="s">
        <v>372</v>
      </c>
      <c r="M5" s="142" t="s">
        <v>366</v>
      </c>
      <c r="N5" s="142" t="s">
        <v>374</v>
      </c>
      <c r="O5" s="151" t="s">
        <v>392</v>
      </c>
      <c r="P5" s="142" t="s">
        <v>393</v>
      </c>
      <c r="Q5" s="279"/>
    </row>
    <row r="6" spans="1:17" ht="21" x14ac:dyDescent="0.2">
      <c r="A6" s="278"/>
      <c r="B6" s="279"/>
      <c r="C6" s="142" t="s">
        <v>393</v>
      </c>
      <c r="D6" s="142" t="s">
        <v>394</v>
      </c>
      <c r="E6" s="142" t="s">
        <v>395</v>
      </c>
      <c r="F6" s="283"/>
      <c r="G6" s="142" t="s">
        <v>396</v>
      </c>
      <c r="H6" s="142" t="s">
        <v>376</v>
      </c>
      <c r="I6" s="283"/>
      <c r="J6" s="283"/>
      <c r="K6" s="142" t="s">
        <v>318</v>
      </c>
      <c r="L6" s="142" t="s">
        <v>378</v>
      </c>
      <c r="M6" s="142" t="s">
        <v>397</v>
      </c>
      <c r="N6" s="142" t="s">
        <v>306</v>
      </c>
      <c r="O6" s="151" t="s">
        <v>375</v>
      </c>
      <c r="P6" s="142" t="s">
        <v>398</v>
      </c>
      <c r="Q6" s="279"/>
    </row>
    <row r="7" spans="1:17" ht="21" x14ac:dyDescent="0.45">
      <c r="A7" s="280"/>
      <c r="B7" s="281"/>
      <c r="C7" s="143"/>
      <c r="D7" s="143" t="s">
        <v>390</v>
      </c>
      <c r="E7" s="143" t="s">
        <v>399</v>
      </c>
      <c r="F7" s="284"/>
      <c r="G7" s="143"/>
      <c r="H7" s="143"/>
      <c r="I7" s="284"/>
      <c r="J7" s="284"/>
      <c r="K7" s="29"/>
      <c r="L7" s="29"/>
      <c r="M7" s="143" t="s">
        <v>378</v>
      </c>
      <c r="N7" s="143" t="s">
        <v>338</v>
      </c>
      <c r="O7" s="152" t="s">
        <v>379</v>
      </c>
      <c r="P7" s="143"/>
      <c r="Q7" s="281"/>
    </row>
    <row r="8" spans="1:17" ht="21" x14ac:dyDescent="0.45">
      <c r="A8" s="153" t="s">
        <v>359</v>
      </c>
      <c r="B8" s="150"/>
      <c r="C8" s="140"/>
      <c r="D8" s="140"/>
      <c r="E8" s="140"/>
      <c r="F8" s="140"/>
      <c r="G8" s="140"/>
      <c r="H8" s="140"/>
      <c r="I8" s="140"/>
      <c r="J8" s="140"/>
      <c r="K8" s="140"/>
      <c r="L8" s="140"/>
      <c r="M8" s="140"/>
      <c r="N8" s="140"/>
      <c r="O8" s="154"/>
      <c r="P8" s="140"/>
      <c r="Q8" s="150"/>
    </row>
    <row r="9" spans="1:17" ht="21" x14ac:dyDescent="0.45">
      <c r="A9" s="26" t="s">
        <v>179</v>
      </c>
      <c r="B9" s="28"/>
      <c r="C9" s="12">
        <v>13092995</v>
      </c>
      <c r="D9" s="12">
        <v>12562565</v>
      </c>
      <c r="E9" s="107" t="s">
        <v>89</v>
      </c>
      <c r="F9" s="103">
        <f t="shared" ref="F9:F20" si="0">SUM(D9:E9)</f>
        <v>12562565</v>
      </c>
      <c r="G9" s="102" t="s">
        <v>89</v>
      </c>
      <c r="H9" s="107" t="s">
        <v>89</v>
      </c>
      <c r="I9" s="102" t="s">
        <v>89</v>
      </c>
      <c r="J9" s="102" t="s">
        <v>89</v>
      </c>
      <c r="K9" s="102" t="s">
        <v>89</v>
      </c>
      <c r="L9" s="102" t="s">
        <v>89</v>
      </c>
      <c r="M9" s="102" t="s">
        <v>89</v>
      </c>
      <c r="N9" s="102" t="s">
        <v>89</v>
      </c>
      <c r="O9" s="102" t="s">
        <v>89</v>
      </c>
      <c r="P9" s="102" t="s">
        <v>89</v>
      </c>
      <c r="Q9" s="102">
        <v>12562565</v>
      </c>
    </row>
    <row r="10" spans="1:17" ht="21" x14ac:dyDescent="0.45">
      <c r="A10" s="26" t="s">
        <v>286</v>
      </c>
      <c r="B10" s="28"/>
      <c r="C10" s="12">
        <v>2318320</v>
      </c>
      <c r="D10" s="12">
        <v>2311920</v>
      </c>
      <c r="E10" s="107" t="s">
        <v>89</v>
      </c>
      <c r="F10" s="103">
        <f t="shared" si="0"/>
        <v>2311920</v>
      </c>
      <c r="G10" s="12">
        <v>2311920</v>
      </c>
      <c r="H10" s="107" t="s">
        <v>89</v>
      </c>
      <c r="I10" s="107" t="s">
        <v>89</v>
      </c>
      <c r="J10" s="102" t="s">
        <v>89</v>
      </c>
      <c r="K10" s="102" t="s">
        <v>89</v>
      </c>
      <c r="L10" s="102" t="s">
        <v>89</v>
      </c>
      <c r="M10" s="102" t="s">
        <v>89</v>
      </c>
      <c r="N10" s="102" t="s">
        <v>89</v>
      </c>
      <c r="O10" s="102" t="s">
        <v>89</v>
      </c>
      <c r="P10" s="102" t="s">
        <v>89</v>
      </c>
      <c r="Q10" s="107" t="s">
        <v>89</v>
      </c>
    </row>
    <row r="11" spans="1:17" ht="21" x14ac:dyDescent="0.45">
      <c r="A11" s="26" t="s">
        <v>287</v>
      </c>
      <c r="B11" s="28"/>
      <c r="C11" s="12">
        <v>9118864</v>
      </c>
      <c r="D11" s="12">
        <v>8748389.3499999996</v>
      </c>
      <c r="E11" s="107" t="s">
        <v>89</v>
      </c>
      <c r="F11" s="103">
        <f t="shared" si="0"/>
        <v>8748389.3499999996</v>
      </c>
      <c r="G11" s="12">
        <v>3679142.2</v>
      </c>
      <c r="H11" s="107" t="s">
        <v>89</v>
      </c>
      <c r="I11" s="12">
        <v>3083058</v>
      </c>
      <c r="J11" s="102" t="s">
        <v>89</v>
      </c>
      <c r="K11" s="102">
        <v>290160</v>
      </c>
      <c r="L11" s="12">
        <v>1381449.15</v>
      </c>
      <c r="M11" s="12">
        <v>10507</v>
      </c>
      <c r="N11" s="102" t="s">
        <v>89</v>
      </c>
      <c r="O11" s="102" t="s">
        <v>89</v>
      </c>
      <c r="P11" s="12">
        <v>314580</v>
      </c>
      <c r="Q11" s="107" t="s">
        <v>89</v>
      </c>
    </row>
    <row r="12" spans="1:17" ht="21" x14ac:dyDescent="0.45">
      <c r="A12" s="26" t="s">
        <v>109</v>
      </c>
      <c r="B12" s="28"/>
      <c r="C12" s="12">
        <v>1565800</v>
      </c>
      <c r="D12" s="12">
        <v>1236280</v>
      </c>
      <c r="E12" s="107" t="s">
        <v>89</v>
      </c>
      <c r="F12" s="103">
        <f t="shared" si="0"/>
        <v>1236280</v>
      </c>
      <c r="G12" s="12">
        <v>394900</v>
      </c>
      <c r="H12" s="12">
        <v>12900</v>
      </c>
      <c r="I12" s="12">
        <v>316270</v>
      </c>
      <c r="J12" s="102" t="s">
        <v>89</v>
      </c>
      <c r="K12" s="102">
        <v>24490</v>
      </c>
      <c r="L12" s="12">
        <v>181960</v>
      </c>
      <c r="M12" s="102" t="s">
        <v>89</v>
      </c>
      <c r="N12" s="102" t="s">
        <v>89</v>
      </c>
      <c r="O12" s="12">
        <v>231000</v>
      </c>
      <c r="P12" s="12">
        <v>74760</v>
      </c>
      <c r="Q12" s="107" t="s">
        <v>89</v>
      </c>
    </row>
    <row r="13" spans="1:17" ht="21" x14ac:dyDescent="0.45">
      <c r="A13" s="26" t="s">
        <v>111</v>
      </c>
      <c r="B13" s="28"/>
      <c r="C13" s="12">
        <v>3680814</v>
      </c>
      <c r="D13" s="12">
        <v>2829553.4</v>
      </c>
      <c r="E13" s="107" t="s">
        <v>89</v>
      </c>
      <c r="F13" s="103">
        <f t="shared" si="0"/>
        <v>2829553.4</v>
      </c>
      <c r="G13" s="12">
        <v>343054.6</v>
      </c>
      <c r="H13" s="12">
        <v>39360</v>
      </c>
      <c r="I13" s="12">
        <v>1522132.2</v>
      </c>
      <c r="J13" s="12">
        <v>486550</v>
      </c>
      <c r="K13" s="102" t="s">
        <v>89</v>
      </c>
      <c r="L13" s="12">
        <v>159413.75</v>
      </c>
      <c r="M13" s="102" t="s">
        <v>89</v>
      </c>
      <c r="N13" s="12">
        <v>235170</v>
      </c>
      <c r="O13" s="102" t="s">
        <v>89</v>
      </c>
      <c r="P13" s="12">
        <v>33365.85</v>
      </c>
      <c r="Q13" s="107" t="s">
        <v>89</v>
      </c>
    </row>
    <row r="14" spans="1:17" ht="21" x14ac:dyDescent="0.45">
      <c r="A14" s="26" t="s">
        <v>150</v>
      </c>
      <c r="B14" s="28"/>
      <c r="C14" s="12">
        <v>3133485</v>
      </c>
      <c r="D14" s="12">
        <v>2423398.2000000002</v>
      </c>
      <c r="E14" s="107" t="s">
        <v>89</v>
      </c>
      <c r="F14" s="103">
        <f t="shared" si="0"/>
        <v>2423398.2000000002</v>
      </c>
      <c r="G14" s="12">
        <v>268983</v>
      </c>
      <c r="H14" s="107" t="s">
        <v>89</v>
      </c>
      <c r="I14" s="12">
        <v>1681850.2</v>
      </c>
      <c r="J14" s="12">
        <v>121580</v>
      </c>
      <c r="K14" s="102" t="s">
        <v>89</v>
      </c>
      <c r="L14" s="12">
        <v>232090</v>
      </c>
      <c r="M14" s="102" t="s">
        <v>89</v>
      </c>
      <c r="N14" s="102" t="s">
        <v>89</v>
      </c>
      <c r="O14" s="12">
        <v>98895</v>
      </c>
      <c r="P14" s="12">
        <v>20000</v>
      </c>
      <c r="Q14" s="107" t="s">
        <v>89</v>
      </c>
    </row>
    <row r="15" spans="1:17" ht="21" x14ac:dyDescent="0.45">
      <c r="A15" s="26" t="s">
        <v>213</v>
      </c>
      <c r="B15" s="28"/>
      <c r="C15" s="12">
        <v>295000</v>
      </c>
      <c r="D15" s="12">
        <v>218825.96</v>
      </c>
      <c r="E15" s="107" t="s">
        <v>89</v>
      </c>
      <c r="F15" s="103">
        <f t="shared" si="0"/>
        <v>218825.96</v>
      </c>
      <c r="G15" s="12">
        <v>138561.34</v>
      </c>
      <c r="H15" s="107" t="s">
        <v>89</v>
      </c>
      <c r="I15" s="12">
        <v>80264.62</v>
      </c>
      <c r="J15" s="102" t="s">
        <v>89</v>
      </c>
      <c r="K15" s="102" t="s">
        <v>89</v>
      </c>
      <c r="L15" s="102" t="s">
        <v>89</v>
      </c>
      <c r="M15" s="102" t="s">
        <v>89</v>
      </c>
      <c r="N15" s="102" t="s">
        <v>89</v>
      </c>
      <c r="O15" s="102" t="s">
        <v>89</v>
      </c>
      <c r="P15" s="102" t="s">
        <v>89</v>
      </c>
      <c r="Q15" s="102" t="s">
        <v>89</v>
      </c>
    </row>
    <row r="16" spans="1:17" ht="21" x14ac:dyDescent="0.45">
      <c r="A16" s="26" t="s">
        <v>400</v>
      </c>
      <c r="B16" s="28"/>
      <c r="C16" s="12">
        <v>1593900</v>
      </c>
      <c r="D16" s="12">
        <v>1246555.56</v>
      </c>
      <c r="E16" s="107" t="s">
        <v>89</v>
      </c>
      <c r="F16" s="103">
        <f t="shared" si="0"/>
        <v>1246555.56</v>
      </c>
      <c r="G16" s="12">
        <v>171386</v>
      </c>
      <c r="H16" s="107" t="s">
        <v>89</v>
      </c>
      <c r="I16" s="12">
        <v>77600</v>
      </c>
      <c r="J16" s="12">
        <v>35693.56</v>
      </c>
      <c r="K16" s="12">
        <v>22800</v>
      </c>
      <c r="L16" s="12">
        <v>939076</v>
      </c>
      <c r="M16" s="102" t="s">
        <v>89</v>
      </c>
      <c r="N16" s="102" t="s">
        <v>89</v>
      </c>
      <c r="O16" s="102" t="s">
        <v>89</v>
      </c>
      <c r="P16" s="102" t="s">
        <v>89</v>
      </c>
      <c r="Q16" s="102" t="s">
        <v>89</v>
      </c>
    </row>
    <row r="17" spans="1:18" ht="21" x14ac:dyDescent="0.45">
      <c r="A17" s="26" t="s">
        <v>401</v>
      </c>
      <c r="B17" s="28"/>
      <c r="C17" s="12">
        <v>9005822</v>
      </c>
      <c r="D17" s="12">
        <v>8940372.5</v>
      </c>
      <c r="E17" s="12">
        <v>8900</v>
      </c>
      <c r="F17" s="103">
        <f t="shared" si="0"/>
        <v>8949272.5</v>
      </c>
      <c r="G17" s="102" t="s">
        <v>89</v>
      </c>
      <c r="H17" s="107" t="s">
        <v>89</v>
      </c>
      <c r="I17" s="12">
        <v>100000</v>
      </c>
      <c r="J17" s="102" t="s">
        <v>89</v>
      </c>
      <c r="K17" s="102" t="s">
        <v>89</v>
      </c>
      <c r="L17" s="12">
        <v>318000</v>
      </c>
      <c r="M17" s="102" t="s">
        <v>89</v>
      </c>
      <c r="N17" s="102" t="s">
        <v>89</v>
      </c>
      <c r="O17" s="12">
        <v>8522372.5</v>
      </c>
      <c r="P17" s="102" t="s">
        <v>89</v>
      </c>
      <c r="Q17" s="102" t="s">
        <v>89</v>
      </c>
    </row>
    <row r="18" spans="1:18" ht="21" x14ac:dyDescent="0.45">
      <c r="A18" s="26" t="s">
        <v>113</v>
      </c>
      <c r="B18" s="28"/>
      <c r="C18" s="12">
        <v>25000</v>
      </c>
      <c r="D18" s="12">
        <v>25000</v>
      </c>
      <c r="E18" s="107" t="s">
        <v>89</v>
      </c>
      <c r="F18" s="103">
        <f t="shared" si="0"/>
        <v>25000</v>
      </c>
      <c r="G18" s="102">
        <v>25000</v>
      </c>
      <c r="H18" s="107" t="s">
        <v>89</v>
      </c>
      <c r="I18" s="102" t="s">
        <v>89</v>
      </c>
      <c r="J18" s="102" t="s">
        <v>89</v>
      </c>
      <c r="K18" s="102" t="s">
        <v>89</v>
      </c>
      <c r="L18" s="102" t="s">
        <v>89</v>
      </c>
      <c r="M18" s="102" t="s">
        <v>89</v>
      </c>
      <c r="N18" s="102" t="s">
        <v>89</v>
      </c>
      <c r="O18" s="102" t="s">
        <v>89</v>
      </c>
      <c r="P18" s="102" t="s">
        <v>89</v>
      </c>
      <c r="Q18" s="102" t="s">
        <v>89</v>
      </c>
    </row>
    <row r="19" spans="1:18" ht="21" x14ac:dyDescent="0.45">
      <c r="A19" s="26" t="s">
        <v>293</v>
      </c>
      <c r="B19" s="28"/>
      <c r="C19" s="12">
        <v>3390000</v>
      </c>
      <c r="D19" s="12">
        <v>3287826.44</v>
      </c>
      <c r="E19" s="107" t="s">
        <v>89</v>
      </c>
      <c r="F19" s="103">
        <f t="shared" si="0"/>
        <v>3287826.44</v>
      </c>
      <c r="G19" s="102" t="s">
        <v>89</v>
      </c>
      <c r="H19" s="107" t="s">
        <v>89</v>
      </c>
      <c r="I19" s="12">
        <v>2738000</v>
      </c>
      <c r="J19" s="12">
        <v>188900</v>
      </c>
      <c r="K19" s="102" t="s">
        <v>89</v>
      </c>
      <c r="L19" s="102">
        <v>230576.44</v>
      </c>
      <c r="M19" s="102" t="s">
        <v>89</v>
      </c>
      <c r="N19" s="12">
        <v>139250</v>
      </c>
      <c r="O19" s="102" t="s">
        <v>89</v>
      </c>
      <c r="P19" s="102" t="s">
        <v>89</v>
      </c>
      <c r="Q19" s="102" t="s">
        <v>89</v>
      </c>
    </row>
    <row r="20" spans="1:18" ht="21" x14ac:dyDescent="0.45">
      <c r="A20" s="272" t="s">
        <v>402</v>
      </c>
      <c r="B20" s="273"/>
      <c r="C20" s="35">
        <f>SUM(C9:C19)</f>
        <v>47220000</v>
      </c>
      <c r="D20" s="34">
        <f>SUM(D9:D19)</f>
        <v>43830686.409999996</v>
      </c>
      <c r="E20" s="34">
        <f>SUM(E9:E19)</f>
        <v>8900</v>
      </c>
      <c r="F20" s="34">
        <f t="shared" si="0"/>
        <v>43839586.409999996</v>
      </c>
      <c r="G20" s="34">
        <f>SUM(G10:G19)</f>
        <v>7332947.1399999997</v>
      </c>
      <c r="H20" s="35">
        <f t="shared" ref="H20:Q20" si="1">SUM(H9:H19)</f>
        <v>52260</v>
      </c>
      <c r="I20" s="34">
        <f t="shared" si="1"/>
        <v>9599175.0199999996</v>
      </c>
      <c r="J20" s="34">
        <f t="shared" si="1"/>
        <v>832723.56</v>
      </c>
      <c r="K20" s="34">
        <f t="shared" si="1"/>
        <v>337450</v>
      </c>
      <c r="L20" s="34">
        <f t="shared" si="1"/>
        <v>3442565.34</v>
      </c>
      <c r="M20" s="34">
        <f t="shared" si="1"/>
        <v>10507</v>
      </c>
      <c r="N20" s="34">
        <f t="shared" si="1"/>
        <v>374420</v>
      </c>
      <c r="O20" s="171">
        <f t="shared" si="1"/>
        <v>8852267.5</v>
      </c>
      <c r="P20" s="34">
        <f t="shared" si="1"/>
        <v>442705.85</v>
      </c>
      <c r="Q20" s="172">
        <f t="shared" si="1"/>
        <v>12562565</v>
      </c>
      <c r="R20" s="167"/>
    </row>
    <row r="21" spans="1:18" ht="21" x14ac:dyDescent="0.45">
      <c r="A21" s="155" t="s">
        <v>403</v>
      </c>
      <c r="B21" s="28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27"/>
      <c r="P21" s="10"/>
      <c r="Q21" s="28"/>
    </row>
    <row r="22" spans="1:18" ht="21" x14ac:dyDescent="0.45">
      <c r="A22" s="26" t="s">
        <v>404</v>
      </c>
      <c r="B22" s="28"/>
      <c r="C22" s="12">
        <v>270000</v>
      </c>
      <c r="D22" s="12">
        <v>292135.44</v>
      </c>
      <c r="E22" s="10"/>
      <c r="F22" s="103">
        <f>SUM(D22:E22)</f>
        <v>292135.44</v>
      </c>
      <c r="G22" s="10"/>
      <c r="H22" s="10"/>
      <c r="I22" s="10"/>
      <c r="J22" s="10"/>
      <c r="K22" s="10"/>
      <c r="L22" s="10"/>
      <c r="M22" s="10"/>
      <c r="N22" s="10"/>
      <c r="O22" s="27"/>
      <c r="P22" s="10"/>
      <c r="Q22" s="28"/>
    </row>
    <row r="23" spans="1:18" ht="21" x14ac:dyDescent="0.45">
      <c r="A23" s="26" t="s">
        <v>405</v>
      </c>
      <c r="B23" s="28"/>
      <c r="C23" s="12">
        <v>314000</v>
      </c>
      <c r="D23" s="12">
        <v>316140</v>
      </c>
      <c r="E23" s="10"/>
      <c r="F23" s="103">
        <f>SUM(D23:E23)</f>
        <v>316140</v>
      </c>
      <c r="G23" s="10"/>
      <c r="H23" s="10"/>
      <c r="I23" s="10"/>
      <c r="J23" s="10"/>
      <c r="K23" s="10"/>
      <c r="L23" s="10"/>
      <c r="M23" s="10"/>
      <c r="N23" s="10"/>
      <c r="O23" s="27"/>
      <c r="P23" s="10"/>
      <c r="Q23" s="28"/>
    </row>
    <row r="24" spans="1:18" ht="21" x14ac:dyDescent="0.45">
      <c r="A24" s="26" t="s">
        <v>406</v>
      </c>
      <c r="B24" s="28"/>
      <c r="C24" s="12">
        <v>120000</v>
      </c>
      <c r="D24" s="12">
        <v>171741.91</v>
      </c>
      <c r="E24" s="10"/>
      <c r="F24" s="103">
        <f>SUM(D24:E24)</f>
        <v>171741.91</v>
      </c>
      <c r="G24" s="10"/>
      <c r="H24" s="10"/>
      <c r="I24" s="10"/>
      <c r="J24" s="10"/>
      <c r="K24" s="10"/>
      <c r="L24" s="10"/>
      <c r="M24" s="10"/>
      <c r="N24" s="10"/>
      <c r="O24" s="27"/>
      <c r="P24" s="10"/>
      <c r="Q24" s="28"/>
    </row>
    <row r="25" spans="1:18" ht="21" x14ac:dyDescent="0.45">
      <c r="A25" s="26" t="s">
        <v>407</v>
      </c>
      <c r="B25" s="28"/>
      <c r="C25" s="12"/>
      <c r="D25" s="12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27"/>
      <c r="P25" s="10"/>
      <c r="Q25" s="28"/>
    </row>
    <row r="26" spans="1:18" ht="21" x14ac:dyDescent="0.45">
      <c r="A26" s="26" t="s">
        <v>408</v>
      </c>
      <c r="B26" s="28"/>
      <c r="C26" s="12">
        <v>50000</v>
      </c>
      <c r="D26" s="12">
        <v>391960</v>
      </c>
      <c r="E26" s="10"/>
      <c r="F26" s="103">
        <f>SUM(D26:E26)</f>
        <v>391960</v>
      </c>
      <c r="G26" s="10"/>
      <c r="H26" s="10"/>
      <c r="I26" s="10"/>
      <c r="J26" s="10"/>
      <c r="K26" s="10"/>
      <c r="L26" s="10"/>
      <c r="M26" s="10"/>
      <c r="N26" s="10"/>
      <c r="O26" s="27"/>
      <c r="P26" s="10"/>
      <c r="Q26" s="28"/>
    </row>
    <row r="27" spans="1:18" ht="21" x14ac:dyDescent="0.45">
      <c r="A27" s="26" t="s">
        <v>409</v>
      </c>
      <c r="B27" s="28"/>
      <c r="C27" s="12"/>
      <c r="D27" s="12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27"/>
      <c r="P27" s="10"/>
      <c r="Q27" s="28"/>
    </row>
    <row r="28" spans="1:18" ht="21" x14ac:dyDescent="0.45">
      <c r="A28" s="26" t="s">
        <v>410</v>
      </c>
      <c r="B28" s="28"/>
      <c r="C28" s="12">
        <v>17422000</v>
      </c>
      <c r="D28" s="12">
        <v>23181274.32</v>
      </c>
      <c r="E28" s="10"/>
      <c r="F28" s="103">
        <f>SUM(D28:E28)</f>
        <v>23181274.32</v>
      </c>
      <c r="G28" s="10"/>
      <c r="H28" s="10"/>
      <c r="I28" s="10"/>
      <c r="J28" s="10"/>
      <c r="K28" s="10"/>
      <c r="L28" s="10"/>
      <c r="M28" s="10"/>
      <c r="N28" s="10"/>
      <c r="O28" s="27"/>
      <c r="P28" s="10"/>
      <c r="Q28" s="28"/>
    </row>
    <row r="29" spans="1:18" ht="21" x14ac:dyDescent="0.45">
      <c r="A29" s="26" t="s">
        <v>411</v>
      </c>
      <c r="B29" s="28"/>
      <c r="C29" s="12">
        <v>29044000</v>
      </c>
      <c r="D29" s="12">
        <v>26038664</v>
      </c>
      <c r="E29" s="10"/>
      <c r="F29" s="103">
        <f>SUM(D29:E29)</f>
        <v>26038664</v>
      </c>
      <c r="G29" s="10"/>
      <c r="H29" s="10"/>
      <c r="I29" s="10"/>
      <c r="J29" s="10"/>
      <c r="K29" s="10"/>
      <c r="L29" s="10"/>
      <c r="M29" s="10"/>
      <c r="N29" s="10"/>
      <c r="O29" s="27"/>
      <c r="P29" s="10"/>
      <c r="Q29" s="28"/>
    </row>
    <row r="30" spans="1:18" ht="21" x14ac:dyDescent="0.45">
      <c r="A30" s="26" t="s">
        <v>361</v>
      </c>
      <c r="B30" s="28"/>
      <c r="C30" s="12"/>
      <c r="D30" s="12"/>
      <c r="E30" s="12">
        <v>8900</v>
      </c>
      <c r="F30" s="103">
        <f>SUM(D30:E30)</f>
        <v>8900</v>
      </c>
      <c r="G30" s="10"/>
      <c r="H30" s="10"/>
      <c r="I30" s="10"/>
      <c r="J30" s="10"/>
      <c r="K30" s="10"/>
      <c r="L30" s="10"/>
      <c r="M30" s="10"/>
      <c r="N30" s="10"/>
      <c r="O30" s="27"/>
      <c r="P30" s="10"/>
      <c r="Q30" s="28"/>
    </row>
    <row r="31" spans="1:18" ht="21" x14ac:dyDescent="0.45">
      <c r="A31" s="31" t="s">
        <v>412</v>
      </c>
      <c r="B31" s="42"/>
      <c r="C31" s="35">
        <f>SUM(C22:C30)</f>
        <v>47220000</v>
      </c>
      <c r="D31" s="35">
        <f>SUM(D22:D30)</f>
        <v>50391915.670000002</v>
      </c>
      <c r="E31" s="35">
        <f>SUM(E22:E30)</f>
        <v>8900</v>
      </c>
      <c r="F31" s="34">
        <f>SUM(D31:E31)</f>
        <v>50400815.670000002</v>
      </c>
      <c r="G31" s="33"/>
      <c r="H31" s="33"/>
      <c r="I31" s="33"/>
      <c r="J31" s="33"/>
      <c r="K31" s="33"/>
      <c r="L31" s="33"/>
      <c r="M31" s="33"/>
      <c r="N31" s="33"/>
      <c r="O31" s="32"/>
      <c r="P31" s="33"/>
      <c r="Q31" s="42"/>
    </row>
    <row r="32" spans="1:18" ht="21" x14ac:dyDescent="0.45">
      <c r="A32" s="1" t="s">
        <v>413</v>
      </c>
      <c r="B32" s="2"/>
      <c r="C32" s="27"/>
      <c r="D32" s="27"/>
      <c r="E32" s="27"/>
      <c r="F32" s="34">
        <f>F31-F20</f>
        <v>6561229.2600000054</v>
      </c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</row>
    <row r="33" spans="1:17" ht="21" x14ac:dyDescent="0.45">
      <c r="A33" s="2" t="s">
        <v>414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</row>
  </sheetData>
  <mergeCells count="9">
    <mergeCell ref="A20:B20"/>
    <mergeCell ref="A1:Q1"/>
    <mergeCell ref="A2:Q2"/>
    <mergeCell ref="A3:Q3"/>
    <mergeCell ref="A4:B7"/>
    <mergeCell ref="F4:F7"/>
    <mergeCell ref="I4:I7"/>
    <mergeCell ref="J4:J7"/>
    <mergeCell ref="Q4:Q7"/>
  </mergeCells>
  <pageMargins left="0.25" right="0.25" top="0.75" bottom="0.75" header="0.3" footer="0.3"/>
  <pageSetup paperSize="5" orientation="landscape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9"/>
  <sheetViews>
    <sheetView workbookViewId="0">
      <selection activeCell="F82" sqref="F82"/>
    </sheetView>
  </sheetViews>
  <sheetFormatPr defaultRowHeight="14.25" x14ac:dyDescent="0.2"/>
  <cols>
    <col min="2" max="2" width="27.25" customWidth="1"/>
    <col min="3" max="3" width="17.25" customWidth="1"/>
    <col min="4" max="4" width="14.375" customWidth="1"/>
    <col min="5" max="5" width="16.75" customWidth="1"/>
  </cols>
  <sheetData>
    <row r="1" spans="1:5" ht="23.25" x14ac:dyDescent="0.5">
      <c r="A1" s="7" t="s">
        <v>489</v>
      </c>
      <c r="B1" s="7"/>
    </row>
    <row r="3" spans="1:5" ht="23.25" x14ac:dyDescent="0.5">
      <c r="A3" s="287" t="s">
        <v>443</v>
      </c>
      <c r="B3" s="261" t="s">
        <v>105</v>
      </c>
      <c r="C3" s="83" t="s">
        <v>440</v>
      </c>
      <c r="D3" s="83" t="s">
        <v>441</v>
      </c>
      <c r="E3" s="83" t="s">
        <v>43</v>
      </c>
    </row>
    <row r="4" spans="1:5" ht="23.25" x14ac:dyDescent="0.5">
      <c r="A4" s="288"/>
      <c r="B4" s="262"/>
      <c r="C4" s="84" t="s">
        <v>442</v>
      </c>
      <c r="D4" s="84"/>
      <c r="E4" s="84"/>
    </row>
    <row r="5" spans="1:5" ht="23.25" x14ac:dyDescent="0.5">
      <c r="A5" s="192">
        <v>1</v>
      </c>
      <c r="B5" s="85" t="s">
        <v>173</v>
      </c>
      <c r="C5" s="197" t="s">
        <v>444</v>
      </c>
      <c r="D5" s="196" t="s">
        <v>469</v>
      </c>
      <c r="E5" s="86">
        <v>498000</v>
      </c>
    </row>
    <row r="6" spans="1:5" ht="23.25" x14ac:dyDescent="0.5">
      <c r="A6" s="192"/>
      <c r="B6" s="85" t="s">
        <v>214</v>
      </c>
      <c r="C6" s="196"/>
      <c r="D6" s="196"/>
      <c r="E6" s="86"/>
    </row>
    <row r="7" spans="1:5" ht="23.25" x14ac:dyDescent="0.5">
      <c r="A7" s="192">
        <v>2</v>
      </c>
      <c r="B7" s="85" t="s">
        <v>164</v>
      </c>
      <c r="C7" s="197" t="s">
        <v>445</v>
      </c>
      <c r="D7" s="196" t="s">
        <v>470</v>
      </c>
      <c r="E7" s="86">
        <v>498000</v>
      </c>
    </row>
    <row r="8" spans="1:5" ht="23.25" x14ac:dyDescent="0.5">
      <c r="A8" s="192"/>
      <c r="B8" s="85" t="s">
        <v>215</v>
      </c>
      <c r="C8" s="196"/>
      <c r="D8" s="196"/>
      <c r="E8" s="86"/>
    </row>
    <row r="9" spans="1:5" ht="23.25" x14ac:dyDescent="0.5">
      <c r="A9" s="192">
        <v>3</v>
      </c>
      <c r="B9" s="85" t="s">
        <v>216</v>
      </c>
      <c r="C9" s="197" t="s">
        <v>446</v>
      </c>
      <c r="D9" s="196" t="s">
        <v>470</v>
      </c>
      <c r="E9" s="86">
        <v>498000</v>
      </c>
    </row>
    <row r="10" spans="1:5" ht="23.25" x14ac:dyDescent="0.5">
      <c r="A10" s="192"/>
      <c r="B10" s="85" t="s">
        <v>217</v>
      </c>
      <c r="C10" s="196"/>
      <c r="D10" s="196"/>
      <c r="E10" s="86"/>
    </row>
    <row r="11" spans="1:5" ht="23.25" x14ac:dyDescent="0.5">
      <c r="A11" s="192">
        <v>4</v>
      </c>
      <c r="B11" s="85" t="s">
        <v>164</v>
      </c>
      <c r="C11" s="197" t="s">
        <v>447</v>
      </c>
      <c r="D11" s="196" t="s">
        <v>470</v>
      </c>
      <c r="E11" s="86">
        <v>498000</v>
      </c>
    </row>
    <row r="12" spans="1:5" ht="23.25" x14ac:dyDescent="0.5">
      <c r="A12" s="192"/>
      <c r="B12" s="85" t="s">
        <v>218</v>
      </c>
      <c r="C12" s="196"/>
      <c r="D12" s="196"/>
      <c r="E12" s="86"/>
    </row>
    <row r="13" spans="1:5" ht="23.25" x14ac:dyDescent="0.5">
      <c r="A13" s="192">
        <v>5</v>
      </c>
      <c r="B13" s="85" t="s">
        <v>219</v>
      </c>
      <c r="C13" s="197" t="s">
        <v>448</v>
      </c>
      <c r="D13" s="196" t="s">
        <v>472</v>
      </c>
      <c r="E13" s="86">
        <v>498000</v>
      </c>
    </row>
    <row r="14" spans="1:5" ht="23.25" x14ac:dyDescent="0.5">
      <c r="A14" s="192"/>
      <c r="B14" s="85" t="s">
        <v>471</v>
      </c>
      <c r="C14" s="196"/>
      <c r="D14" s="196"/>
      <c r="E14" s="86"/>
    </row>
    <row r="15" spans="1:5" ht="23.25" x14ac:dyDescent="0.5">
      <c r="A15" s="192">
        <v>6</v>
      </c>
      <c r="B15" s="85" t="s">
        <v>221</v>
      </c>
      <c r="C15" s="197" t="s">
        <v>449</v>
      </c>
      <c r="D15" s="196" t="s">
        <v>473</v>
      </c>
      <c r="E15" s="86">
        <v>497000</v>
      </c>
    </row>
    <row r="16" spans="1:5" ht="23.25" x14ac:dyDescent="0.5">
      <c r="A16" s="192"/>
      <c r="B16" s="85" t="s">
        <v>222</v>
      </c>
      <c r="C16" s="204"/>
      <c r="D16" s="192"/>
      <c r="E16" s="87"/>
    </row>
    <row r="17" spans="1:5" ht="23.25" x14ac:dyDescent="0.5">
      <c r="A17" s="192">
        <v>7</v>
      </c>
      <c r="B17" s="85" t="s">
        <v>223</v>
      </c>
      <c r="C17" s="197" t="s">
        <v>450</v>
      </c>
      <c r="D17" s="196" t="s">
        <v>473</v>
      </c>
      <c r="E17" s="86">
        <v>498000</v>
      </c>
    </row>
    <row r="18" spans="1:5" ht="23.25" x14ac:dyDescent="0.5">
      <c r="A18" s="192"/>
      <c r="B18" s="85" t="s">
        <v>224</v>
      </c>
      <c r="C18" s="196"/>
      <c r="D18" s="196"/>
      <c r="E18" s="86"/>
    </row>
    <row r="19" spans="1:5" ht="23.25" x14ac:dyDescent="0.5">
      <c r="A19" s="192">
        <v>8</v>
      </c>
      <c r="B19" s="85" t="s">
        <v>223</v>
      </c>
      <c r="C19" s="197" t="s">
        <v>451</v>
      </c>
      <c r="D19" s="196" t="s">
        <v>473</v>
      </c>
      <c r="E19" s="86">
        <v>497000</v>
      </c>
    </row>
    <row r="20" spans="1:5" ht="23.25" x14ac:dyDescent="0.5">
      <c r="A20" s="192"/>
      <c r="B20" s="85" t="s">
        <v>225</v>
      </c>
      <c r="C20" s="196"/>
      <c r="D20" s="196"/>
      <c r="E20" s="86"/>
    </row>
    <row r="21" spans="1:5" ht="23.25" x14ac:dyDescent="0.5">
      <c r="A21" s="192">
        <v>9</v>
      </c>
      <c r="B21" s="85" t="s">
        <v>223</v>
      </c>
      <c r="C21" s="197" t="s">
        <v>452</v>
      </c>
      <c r="D21" s="196" t="s">
        <v>474</v>
      </c>
      <c r="E21" s="86">
        <v>498580</v>
      </c>
    </row>
    <row r="22" spans="1:5" ht="23.25" x14ac:dyDescent="0.5">
      <c r="A22" s="192"/>
      <c r="B22" s="85" t="s">
        <v>226</v>
      </c>
      <c r="C22" s="196"/>
      <c r="D22" s="196"/>
      <c r="E22" s="86"/>
    </row>
    <row r="23" spans="1:5" ht="23.25" x14ac:dyDescent="0.5">
      <c r="A23" s="192">
        <v>10</v>
      </c>
      <c r="B23" s="85" t="s">
        <v>171</v>
      </c>
      <c r="C23" s="197" t="s">
        <v>453</v>
      </c>
      <c r="D23" s="196" t="s">
        <v>475</v>
      </c>
      <c r="E23" s="86">
        <v>497485</v>
      </c>
    </row>
    <row r="24" spans="1:5" ht="23.25" x14ac:dyDescent="0.5">
      <c r="A24" s="192"/>
      <c r="B24" s="85" t="s">
        <v>227</v>
      </c>
      <c r="C24" s="196"/>
      <c r="D24" s="196"/>
      <c r="E24" s="86"/>
    </row>
    <row r="25" spans="1:5" ht="23.25" x14ac:dyDescent="0.5">
      <c r="A25" s="192">
        <v>11</v>
      </c>
      <c r="B25" s="85" t="s">
        <v>228</v>
      </c>
      <c r="C25" s="197" t="s">
        <v>454</v>
      </c>
      <c r="D25" s="196" t="s">
        <v>476</v>
      </c>
      <c r="E25" s="86">
        <v>497405</v>
      </c>
    </row>
    <row r="26" spans="1:5" ht="23.25" x14ac:dyDescent="0.5">
      <c r="A26" s="192"/>
      <c r="B26" s="85" t="s">
        <v>229</v>
      </c>
      <c r="C26" s="196"/>
      <c r="D26" s="196"/>
      <c r="E26" s="86"/>
    </row>
    <row r="27" spans="1:5" ht="23.25" x14ac:dyDescent="0.5">
      <c r="A27" s="192">
        <v>12</v>
      </c>
      <c r="B27" s="85" t="s">
        <v>230</v>
      </c>
      <c r="C27" s="197" t="s">
        <v>455</v>
      </c>
      <c r="D27" s="196" t="s">
        <v>476</v>
      </c>
      <c r="E27" s="86">
        <v>260938.5</v>
      </c>
    </row>
    <row r="28" spans="1:5" ht="23.25" x14ac:dyDescent="0.5">
      <c r="A28" s="192"/>
      <c r="B28" s="85" t="s">
        <v>231</v>
      </c>
      <c r="C28" s="192"/>
      <c r="D28" s="192"/>
      <c r="E28" s="85"/>
    </row>
    <row r="29" spans="1:5" ht="23.25" x14ac:dyDescent="0.5">
      <c r="A29" s="193"/>
      <c r="B29" s="85" t="s">
        <v>232</v>
      </c>
      <c r="C29" s="85"/>
      <c r="D29" s="85"/>
      <c r="E29" s="85"/>
    </row>
    <row r="30" spans="1:5" ht="23.25" x14ac:dyDescent="0.5">
      <c r="A30" s="6"/>
      <c r="B30" s="189"/>
      <c r="C30" s="190"/>
      <c r="D30" s="190"/>
      <c r="E30" s="190"/>
    </row>
    <row r="31" spans="1:5" ht="23.25" x14ac:dyDescent="0.5">
      <c r="A31" s="289" t="s">
        <v>443</v>
      </c>
      <c r="B31" s="261" t="s">
        <v>105</v>
      </c>
      <c r="C31" s="83" t="s">
        <v>440</v>
      </c>
      <c r="D31" s="83" t="s">
        <v>441</v>
      </c>
      <c r="E31" s="83" t="s">
        <v>43</v>
      </c>
    </row>
    <row r="32" spans="1:5" ht="23.25" x14ac:dyDescent="0.5">
      <c r="A32" s="290"/>
      <c r="B32" s="262"/>
      <c r="C32" s="84" t="s">
        <v>442</v>
      </c>
      <c r="D32" s="84"/>
      <c r="E32" s="84"/>
    </row>
    <row r="33" spans="1:5" ht="23.25" x14ac:dyDescent="0.5">
      <c r="A33" s="192">
        <v>13</v>
      </c>
      <c r="B33" s="85" t="s">
        <v>233</v>
      </c>
      <c r="C33" s="197" t="s">
        <v>477</v>
      </c>
      <c r="D33" s="196" t="s">
        <v>478</v>
      </c>
      <c r="E33" s="86">
        <v>497550</v>
      </c>
    </row>
    <row r="34" spans="1:5" ht="23.25" x14ac:dyDescent="0.5">
      <c r="A34" s="192"/>
      <c r="B34" s="85" t="s">
        <v>234</v>
      </c>
      <c r="C34" s="196"/>
      <c r="D34" s="196"/>
      <c r="E34" s="86"/>
    </row>
    <row r="35" spans="1:5" ht="23.25" x14ac:dyDescent="0.5">
      <c r="A35" s="192">
        <v>14</v>
      </c>
      <c r="B35" s="85" t="s">
        <v>235</v>
      </c>
      <c r="C35" s="197" t="s">
        <v>456</v>
      </c>
      <c r="D35" s="196" t="s">
        <v>479</v>
      </c>
      <c r="E35" s="86">
        <v>140548.79999999999</v>
      </c>
    </row>
    <row r="36" spans="1:5" ht="23.25" x14ac:dyDescent="0.5">
      <c r="A36" s="192"/>
      <c r="B36" s="85" t="s">
        <v>236</v>
      </c>
      <c r="C36" s="196"/>
      <c r="D36" s="196"/>
      <c r="E36" s="86"/>
    </row>
    <row r="37" spans="1:5" ht="23.25" x14ac:dyDescent="0.5">
      <c r="A37" s="192">
        <v>15</v>
      </c>
      <c r="B37" s="85" t="s">
        <v>237</v>
      </c>
      <c r="C37" s="197" t="s">
        <v>457</v>
      </c>
      <c r="D37" s="196" t="s">
        <v>475</v>
      </c>
      <c r="E37" s="86">
        <v>463998</v>
      </c>
    </row>
    <row r="38" spans="1:5" ht="23.25" x14ac:dyDescent="0.5">
      <c r="A38" s="192"/>
      <c r="B38" s="85" t="s">
        <v>217</v>
      </c>
      <c r="C38" s="196"/>
      <c r="D38" s="196"/>
      <c r="E38" s="86"/>
    </row>
    <row r="39" spans="1:5" ht="23.25" x14ac:dyDescent="0.5">
      <c r="A39" s="192">
        <v>16</v>
      </c>
      <c r="B39" s="85" t="s">
        <v>238</v>
      </c>
      <c r="C39" s="197" t="s">
        <v>458</v>
      </c>
      <c r="D39" s="196" t="s">
        <v>480</v>
      </c>
      <c r="E39" s="86">
        <v>498660</v>
      </c>
    </row>
    <row r="40" spans="1:5" ht="23.25" x14ac:dyDescent="0.5">
      <c r="A40" s="192"/>
      <c r="B40" s="85" t="s">
        <v>239</v>
      </c>
      <c r="C40" s="196"/>
      <c r="D40" s="196"/>
      <c r="E40" s="86"/>
    </row>
    <row r="41" spans="1:5" ht="23.25" x14ac:dyDescent="0.5">
      <c r="A41" s="192">
        <v>17</v>
      </c>
      <c r="B41" s="85" t="s">
        <v>164</v>
      </c>
      <c r="C41" s="197" t="s">
        <v>459</v>
      </c>
      <c r="D41" s="196" t="s">
        <v>478</v>
      </c>
      <c r="E41" s="86">
        <v>497325</v>
      </c>
    </row>
    <row r="42" spans="1:5" ht="23.25" x14ac:dyDescent="0.5">
      <c r="A42" s="192"/>
      <c r="B42" s="85" t="s">
        <v>240</v>
      </c>
      <c r="C42" s="196"/>
      <c r="D42" s="196"/>
      <c r="E42" s="86"/>
    </row>
    <row r="43" spans="1:5" ht="23.25" x14ac:dyDescent="0.5">
      <c r="A43" s="192">
        <v>18</v>
      </c>
      <c r="B43" s="85" t="s">
        <v>241</v>
      </c>
      <c r="C43" s="197" t="s">
        <v>460</v>
      </c>
      <c r="D43" s="196" t="s">
        <v>481</v>
      </c>
      <c r="E43" s="86">
        <v>299800</v>
      </c>
    </row>
    <row r="44" spans="1:5" ht="23.25" x14ac:dyDescent="0.5">
      <c r="A44" s="192"/>
      <c r="B44" s="85" t="s">
        <v>242</v>
      </c>
      <c r="C44" s="196"/>
      <c r="D44" s="196"/>
      <c r="E44" s="86"/>
    </row>
    <row r="45" spans="1:5" ht="23.25" x14ac:dyDescent="0.5">
      <c r="A45" s="192"/>
      <c r="B45" s="85" t="s">
        <v>243</v>
      </c>
      <c r="C45" s="196"/>
      <c r="D45" s="196"/>
      <c r="E45" s="86"/>
    </row>
    <row r="46" spans="1:5" ht="23.25" x14ac:dyDescent="0.5">
      <c r="A46" s="192">
        <v>19</v>
      </c>
      <c r="B46" s="85" t="s">
        <v>241</v>
      </c>
      <c r="C46" s="197" t="s">
        <v>461</v>
      </c>
      <c r="D46" s="196" t="s">
        <v>482</v>
      </c>
      <c r="E46" s="86">
        <v>305800</v>
      </c>
    </row>
    <row r="47" spans="1:5" ht="23.25" x14ac:dyDescent="0.5">
      <c r="A47" s="192"/>
      <c r="B47" s="85" t="s">
        <v>244</v>
      </c>
      <c r="C47" s="196"/>
      <c r="D47" s="196"/>
      <c r="E47" s="86"/>
    </row>
    <row r="48" spans="1:5" ht="23.25" x14ac:dyDescent="0.5">
      <c r="A48" s="192"/>
      <c r="B48" s="85" t="s">
        <v>245</v>
      </c>
      <c r="C48" s="196"/>
      <c r="D48" s="196"/>
      <c r="E48" s="86"/>
    </row>
    <row r="49" spans="1:5" ht="23.25" x14ac:dyDescent="0.5">
      <c r="A49" s="192">
        <v>20</v>
      </c>
      <c r="B49" s="85" t="s">
        <v>241</v>
      </c>
      <c r="C49" s="197" t="s">
        <v>462</v>
      </c>
      <c r="D49" s="196" t="s">
        <v>480</v>
      </c>
      <c r="E49" s="86">
        <v>231800</v>
      </c>
    </row>
    <row r="50" spans="1:5" ht="23.25" x14ac:dyDescent="0.5">
      <c r="A50" s="192"/>
      <c r="B50" s="85" t="s">
        <v>246</v>
      </c>
      <c r="C50" s="196"/>
      <c r="D50" s="196"/>
      <c r="E50" s="86"/>
    </row>
    <row r="51" spans="1:5" ht="23.25" x14ac:dyDescent="0.5">
      <c r="A51" s="192"/>
      <c r="B51" s="85" t="s">
        <v>247</v>
      </c>
      <c r="C51" s="196"/>
      <c r="D51" s="196"/>
      <c r="E51" s="86"/>
    </row>
    <row r="52" spans="1:5" ht="23.25" x14ac:dyDescent="0.5">
      <c r="A52" s="192">
        <v>21</v>
      </c>
      <c r="B52" s="85" t="s">
        <v>241</v>
      </c>
      <c r="C52" s="197" t="s">
        <v>463</v>
      </c>
      <c r="D52" s="196" t="s">
        <v>483</v>
      </c>
      <c r="E52" s="86">
        <v>202800</v>
      </c>
    </row>
    <row r="53" spans="1:5" ht="23.25" x14ac:dyDescent="0.5">
      <c r="A53" s="192"/>
      <c r="B53" s="85" t="s">
        <v>248</v>
      </c>
      <c r="C53" s="196"/>
      <c r="D53" s="196"/>
      <c r="E53" s="86"/>
    </row>
    <row r="54" spans="1:5" ht="23.25" x14ac:dyDescent="0.5">
      <c r="A54" s="192">
        <v>22</v>
      </c>
      <c r="B54" s="85" t="s">
        <v>241</v>
      </c>
      <c r="C54" s="197" t="s">
        <v>464</v>
      </c>
      <c r="D54" s="196" t="s">
        <v>484</v>
      </c>
      <c r="E54" s="86">
        <v>219800</v>
      </c>
    </row>
    <row r="55" spans="1:5" ht="23.25" x14ac:dyDescent="0.5">
      <c r="A55" s="192"/>
      <c r="B55" s="85" t="s">
        <v>249</v>
      </c>
      <c r="C55" s="196"/>
      <c r="D55" s="196"/>
      <c r="E55" s="86"/>
    </row>
    <row r="56" spans="1:5" ht="23.25" x14ac:dyDescent="0.5">
      <c r="A56" s="192"/>
      <c r="B56" s="85" t="s">
        <v>250</v>
      </c>
      <c r="C56" s="196"/>
      <c r="D56" s="196"/>
      <c r="E56" s="86"/>
    </row>
    <row r="57" spans="1:5" ht="23.25" x14ac:dyDescent="0.5">
      <c r="A57" s="192">
        <v>23</v>
      </c>
      <c r="B57" s="85" t="s">
        <v>251</v>
      </c>
      <c r="C57" s="197" t="s">
        <v>465</v>
      </c>
      <c r="D57" s="196" t="s">
        <v>485</v>
      </c>
      <c r="E57" s="86">
        <v>1979000</v>
      </c>
    </row>
    <row r="58" spans="1:5" ht="23.25" x14ac:dyDescent="0.5">
      <c r="A58" s="193"/>
      <c r="B58" s="202" t="s">
        <v>252</v>
      </c>
      <c r="C58" s="205"/>
      <c r="D58" s="205"/>
      <c r="E58" s="203"/>
    </row>
    <row r="59" spans="1:5" ht="23.25" x14ac:dyDescent="0.5">
      <c r="A59" s="93"/>
      <c r="B59" s="93"/>
      <c r="C59" s="94"/>
      <c r="D59" s="94"/>
      <c r="E59" s="94"/>
    </row>
    <row r="60" spans="1:5" ht="23.25" x14ac:dyDescent="0.5">
      <c r="A60" s="95"/>
      <c r="B60" s="95"/>
      <c r="C60" s="75"/>
      <c r="D60" s="75"/>
      <c r="E60" s="75"/>
    </row>
    <row r="61" spans="1:5" ht="23.25" x14ac:dyDescent="0.5">
      <c r="A61" s="289" t="s">
        <v>443</v>
      </c>
      <c r="B61" s="285" t="s">
        <v>105</v>
      </c>
      <c r="C61" s="83" t="s">
        <v>440</v>
      </c>
      <c r="D61" s="83" t="s">
        <v>441</v>
      </c>
      <c r="E61" s="83" t="s">
        <v>43</v>
      </c>
    </row>
    <row r="62" spans="1:5" ht="23.25" x14ac:dyDescent="0.5">
      <c r="A62" s="290"/>
      <c r="B62" s="286"/>
      <c r="C62" s="84" t="s">
        <v>442</v>
      </c>
      <c r="D62" s="84"/>
      <c r="E62" s="84"/>
    </row>
    <row r="63" spans="1:5" ht="23.25" x14ac:dyDescent="0.5">
      <c r="A63" s="192">
        <v>24</v>
      </c>
      <c r="B63" s="191" t="s">
        <v>253</v>
      </c>
      <c r="C63" s="197" t="s">
        <v>466</v>
      </c>
      <c r="D63" s="196" t="s">
        <v>486</v>
      </c>
      <c r="E63" s="86">
        <v>487012</v>
      </c>
    </row>
    <row r="64" spans="1:5" ht="23.25" x14ac:dyDescent="0.5">
      <c r="A64" s="192"/>
      <c r="B64" s="191" t="s">
        <v>252</v>
      </c>
      <c r="C64" s="196"/>
      <c r="D64" s="196"/>
      <c r="E64" s="86"/>
    </row>
    <row r="65" spans="1:5" ht="23.25" x14ac:dyDescent="0.5">
      <c r="A65" s="192">
        <v>25</v>
      </c>
      <c r="B65" s="191" t="s">
        <v>254</v>
      </c>
      <c r="C65" s="197" t="s">
        <v>467</v>
      </c>
      <c r="D65" s="196" t="s">
        <v>487</v>
      </c>
      <c r="E65" s="86">
        <v>149600</v>
      </c>
    </row>
    <row r="66" spans="1:5" ht="23.25" x14ac:dyDescent="0.5">
      <c r="A66" s="192"/>
      <c r="B66" s="191" t="s">
        <v>255</v>
      </c>
      <c r="C66" s="196"/>
      <c r="D66" s="196"/>
      <c r="E66" s="86"/>
    </row>
    <row r="67" spans="1:5" ht="23.25" x14ac:dyDescent="0.5">
      <c r="A67" s="192">
        <v>26</v>
      </c>
      <c r="B67" s="191" t="s">
        <v>173</v>
      </c>
      <c r="C67" s="197" t="s">
        <v>468</v>
      </c>
      <c r="D67" s="196" t="s">
        <v>488</v>
      </c>
      <c r="E67" s="86">
        <v>1949002</v>
      </c>
    </row>
    <row r="68" spans="1:5" ht="23.25" x14ac:dyDescent="0.5">
      <c r="A68" s="193"/>
      <c r="B68" s="191" t="s">
        <v>256</v>
      </c>
      <c r="C68" s="86"/>
      <c r="D68" s="86"/>
      <c r="E68" s="86"/>
    </row>
    <row r="69" spans="1:5" ht="24" thickBot="1" x14ac:dyDescent="0.55000000000000004">
      <c r="A69" s="201"/>
      <c r="B69" s="198" t="s">
        <v>67</v>
      </c>
      <c r="C69" s="199"/>
      <c r="D69" s="200"/>
      <c r="E69" s="92">
        <f>SUM(E5:E68)</f>
        <v>13659104.300000001</v>
      </c>
    </row>
    <row r="70" spans="1:5" ht="24" thickTop="1" x14ac:dyDescent="0.5">
      <c r="A70" s="6"/>
    </row>
    <row r="71" spans="1:5" ht="23.25" x14ac:dyDescent="0.5">
      <c r="A71" s="6"/>
    </row>
    <row r="72" spans="1:5" ht="23.25" x14ac:dyDescent="0.5">
      <c r="A72" s="6"/>
    </row>
    <row r="73" spans="1:5" ht="23.25" x14ac:dyDescent="0.5">
      <c r="A73" s="6"/>
    </row>
    <row r="74" spans="1:5" ht="23.25" x14ac:dyDescent="0.5">
      <c r="A74" s="6"/>
    </row>
    <row r="75" spans="1:5" ht="23.25" x14ac:dyDescent="0.5">
      <c r="A75" s="6"/>
    </row>
    <row r="76" spans="1:5" ht="23.25" x14ac:dyDescent="0.5">
      <c r="A76" s="6"/>
    </row>
    <row r="77" spans="1:5" ht="23.25" x14ac:dyDescent="0.5">
      <c r="A77" s="6"/>
    </row>
    <row r="78" spans="1:5" ht="23.25" x14ac:dyDescent="0.5">
      <c r="A78" s="6"/>
    </row>
    <row r="79" spans="1:5" ht="23.25" x14ac:dyDescent="0.5">
      <c r="A79" s="6"/>
    </row>
    <row r="80" spans="1:5" ht="23.25" x14ac:dyDescent="0.5">
      <c r="A80" s="6"/>
    </row>
    <row r="81" spans="1:5" ht="23.25" x14ac:dyDescent="0.5">
      <c r="A81" s="6"/>
    </row>
    <row r="82" spans="1:5" ht="26.25" x14ac:dyDescent="0.55000000000000004">
      <c r="A82" s="6"/>
      <c r="B82" s="260"/>
      <c r="C82" s="260"/>
      <c r="D82" s="260"/>
      <c r="E82" s="260"/>
    </row>
    <row r="83" spans="1:5" ht="26.25" x14ac:dyDescent="0.55000000000000004">
      <c r="A83" s="6"/>
      <c r="B83" s="260"/>
      <c r="C83" s="260"/>
      <c r="D83" s="260"/>
      <c r="E83" s="260"/>
    </row>
    <row r="84" spans="1:5" ht="26.25" x14ac:dyDescent="0.55000000000000004">
      <c r="A84" s="6"/>
      <c r="B84" s="260"/>
      <c r="C84" s="260"/>
      <c r="D84" s="260"/>
      <c r="E84" s="260"/>
    </row>
    <row r="85" spans="1:5" ht="23.25" x14ac:dyDescent="0.5">
      <c r="A85" s="6"/>
      <c r="B85" s="7"/>
      <c r="C85" s="6"/>
      <c r="D85" s="6"/>
      <c r="E85" s="6"/>
    </row>
    <row r="86" spans="1:5" ht="23.25" x14ac:dyDescent="0.5">
      <c r="A86" s="6"/>
      <c r="B86" s="7"/>
      <c r="C86" s="6"/>
      <c r="D86" s="6"/>
      <c r="E86" s="6"/>
    </row>
    <row r="87" spans="1:5" ht="23.25" x14ac:dyDescent="0.5">
      <c r="A87" s="6"/>
      <c r="B87" s="7"/>
      <c r="C87" s="6"/>
      <c r="D87" s="6"/>
      <c r="E87" s="6"/>
    </row>
    <row r="88" spans="1:5" ht="23.25" x14ac:dyDescent="0.5">
      <c r="A88" s="6"/>
      <c r="B88" s="7"/>
      <c r="C88" s="6"/>
      <c r="D88" s="6"/>
      <c r="E88" s="6"/>
    </row>
    <row r="89" spans="1:5" ht="23.25" x14ac:dyDescent="0.5">
      <c r="A89" s="6"/>
      <c r="B89" s="7"/>
      <c r="C89" s="6"/>
      <c r="D89" s="6"/>
      <c r="E89" s="6"/>
    </row>
    <row r="90" spans="1:5" ht="23.25" x14ac:dyDescent="0.5">
      <c r="A90" s="6"/>
      <c r="B90" s="7"/>
      <c r="C90" s="6"/>
      <c r="D90" s="6"/>
      <c r="E90" s="6"/>
    </row>
    <row r="91" spans="1:5" ht="23.25" x14ac:dyDescent="0.5">
      <c r="A91" s="7" t="s">
        <v>490</v>
      </c>
      <c r="B91" s="7"/>
      <c r="C91" s="6"/>
      <c r="D91" s="6"/>
      <c r="E91" s="6"/>
    </row>
    <row r="92" spans="1:5" ht="23.25" x14ac:dyDescent="0.5">
      <c r="A92" s="6"/>
      <c r="B92" s="7"/>
      <c r="C92" s="6"/>
      <c r="D92" s="6"/>
      <c r="E92" s="6"/>
    </row>
    <row r="93" spans="1:5" ht="23.25" x14ac:dyDescent="0.5">
      <c r="A93" s="289" t="s">
        <v>443</v>
      </c>
      <c r="B93" s="261" t="s">
        <v>105</v>
      </c>
      <c r="C93" s="83" t="s">
        <v>440</v>
      </c>
      <c r="D93" s="83" t="s">
        <v>441</v>
      </c>
      <c r="E93" s="83" t="s">
        <v>43</v>
      </c>
    </row>
    <row r="94" spans="1:5" ht="23.25" x14ac:dyDescent="0.5">
      <c r="A94" s="290"/>
      <c r="B94" s="262"/>
      <c r="C94" s="84" t="s">
        <v>442</v>
      </c>
      <c r="D94" s="84"/>
      <c r="E94" s="84"/>
    </row>
    <row r="95" spans="1:5" ht="23.25" x14ac:dyDescent="0.5">
      <c r="A95" s="192">
        <v>1</v>
      </c>
      <c r="B95" s="191" t="s">
        <v>269</v>
      </c>
      <c r="C95" s="197" t="s">
        <v>468</v>
      </c>
      <c r="D95" s="86">
        <v>1279000</v>
      </c>
      <c r="E95" s="86">
        <v>1279000</v>
      </c>
    </row>
    <row r="96" spans="1:5" ht="23.25" x14ac:dyDescent="0.5">
      <c r="A96" s="192"/>
      <c r="B96" s="191" t="s">
        <v>270</v>
      </c>
      <c r="C96" s="86"/>
      <c r="D96" s="86"/>
      <c r="E96" s="86"/>
    </row>
    <row r="97" spans="1:5" ht="23.25" x14ac:dyDescent="0.5">
      <c r="A97" s="192">
        <v>2</v>
      </c>
      <c r="B97" s="191" t="s">
        <v>271</v>
      </c>
      <c r="C97" s="197" t="s">
        <v>468</v>
      </c>
      <c r="D97" s="86">
        <v>1366000</v>
      </c>
      <c r="E97" s="86">
        <v>1366000</v>
      </c>
    </row>
    <row r="98" spans="1:5" ht="23.25" x14ac:dyDescent="0.5">
      <c r="A98" s="192"/>
      <c r="B98" s="191" t="s">
        <v>272</v>
      </c>
      <c r="C98" s="86"/>
      <c r="D98" s="86"/>
      <c r="E98" s="86"/>
    </row>
    <row r="99" spans="1:5" ht="23.25" x14ac:dyDescent="0.5">
      <c r="A99" s="192">
        <v>3</v>
      </c>
      <c r="B99" s="191" t="s">
        <v>273</v>
      </c>
      <c r="C99" s="197" t="s">
        <v>468</v>
      </c>
      <c r="D99" s="86">
        <v>828000</v>
      </c>
      <c r="E99" s="86">
        <v>828000</v>
      </c>
    </row>
    <row r="100" spans="1:5" ht="23.25" x14ac:dyDescent="0.5">
      <c r="A100" s="192"/>
      <c r="B100" s="191" t="s">
        <v>274</v>
      </c>
      <c r="C100" s="86"/>
      <c r="D100" s="86"/>
      <c r="E100" s="86"/>
    </row>
    <row r="101" spans="1:5" ht="23.25" x14ac:dyDescent="0.5">
      <c r="A101" s="85"/>
      <c r="B101" s="191" t="s">
        <v>261</v>
      </c>
      <c r="C101" s="86">
        <v>1500000</v>
      </c>
      <c r="D101" s="86">
        <v>906876</v>
      </c>
      <c r="E101" s="86">
        <v>906876</v>
      </c>
    </row>
    <row r="102" spans="1:5" ht="23.25" x14ac:dyDescent="0.5">
      <c r="A102" s="85"/>
      <c r="B102" s="191" t="s">
        <v>275</v>
      </c>
      <c r="C102" s="86"/>
      <c r="D102" s="86"/>
      <c r="E102" s="86"/>
    </row>
    <row r="103" spans="1:5" ht="23.25" x14ac:dyDescent="0.5">
      <c r="A103" s="85"/>
      <c r="B103" s="191" t="s">
        <v>276</v>
      </c>
      <c r="C103" s="86">
        <v>666000</v>
      </c>
      <c r="D103" s="86">
        <v>453825</v>
      </c>
      <c r="E103" s="86">
        <v>453825</v>
      </c>
    </row>
    <row r="104" spans="1:5" ht="23.25" x14ac:dyDescent="0.5">
      <c r="A104" s="85"/>
      <c r="B104" s="191" t="s">
        <v>277</v>
      </c>
      <c r="C104" s="87"/>
      <c r="D104" s="85"/>
      <c r="E104" s="85"/>
    </row>
    <row r="105" spans="1:5" ht="24" thickBot="1" x14ac:dyDescent="0.55000000000000004">
      <c r="A105" s="45"/>
      <c r="B105" s="91" t="s">
        <v>67</v>
      </c>
      <c r="C105" s="92">
        <f>SUM(C79:C104)</f>
        <v>2166000</v>
      </c>
      <c r="D105" s="92">
        <f>SUM(D79:D104)</f>
        <v>4833701</v>
      </c>
      <c r="E105" s="92">
        <f>SUM(E79:E104)</f>
        <v>4833701</v>
      </c>
    </row>
    <row r="106" spans="1:5" ht="24" thickTop="1" x14ac:dyDescent="0.5">
      <c r="A106" s="6"/>
    </row>
    <row r="107" spans="1:5" ht="23.25" x14ac:dyDescent="0.5">
      <c r="A107" s="6"/>
    </row>
    <row r="108" spans="1:5" ht="23.25" x14ac:dyDescent="0.5">
      <c r="A108" s="6"/>
    </row>
    <row r="109" spans="1:5" ht="23.25" x14ac:dyDescent="0.5">
      <c r="A109" s="6"/>
    </row>
    <row r="110" spans="1:5" ht="23.25" x14ac:dyDescent="0.5">
      <c r="A110" s="6"/>
    </row>
    <row r="111" spans="1:5" ht="23.25" x14ac:dyDescent="0.5">
      <c r="A111" s="6"/>
    </row>
    <row r="112" spans="1:5" ht="19.5" x14ac:dyDescent="0.25">
      <c r="A112" s="176"/>
    </row>
    <row r="113" spans="1:1" ht="19.5" x14ac:dyDescent="0.25">
      <c r="A113" s="176"/>
    </row>
    <row r="114" spans="1:1" ht="19.5" x14ac:dyDescent="0.25">
      <c r="A114" s="176"/>
    </row>
    <row r="115" spans="1:1" ht="19.5" x14ac:dyDescent="0.25">
      <c r="A115" s="176"/>
    </row>
    <row r="116" spans="1:1" ht="19.5" x14ac:dyDescent="0.25">
      <c r="A116" s="176"/>
    </row>
    <row r="117" spans="1:1" ht="19.5" x14ac:dyDescent="0.25">
      <c r="A117" s="176"/>
    </row>
    <row r="118" spans="1:1" ht="19.5" x14ac:dyDescent="0.25">
      <c r="A118" s="176"/>
    </row>
    <row r="119" spans="1:1" ht="19.5" x14ac:dyDescent="0.25">
      <c r="A119" s="176"/>
    </row>
  </sheetData>
  <mergeCells count="11">
    <mergeCell ref="A93:A94"/>
    <mergeCell ref="B82:E82"/>
    <mergeCell ref="B83:E83"/>
    <mergeCell ref="B84:E84"/>
    <mergeCell ref="B93:B94"/>
    <mergeCell ref="B3:B4"/>
    <mergeCell ref="B31:B32"/>
    <mergeCell ref="B61:B62"/>
    <mergeCell ref="A3:A4"/>
    <mergeCell ref="A31:A32"/>
    <mergeCell ref="A61:A62"/>
  </mergeCells>
  <pageMargins left="0.7" right="0.7" top="0.6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19</vt:i4>
      </vt:variant>
    </vt:vector>
  </HeadingPairs>
  <TitlesOfParts>
    <vt:vector size="19" baseType="lpstr">
      <vt:lpstr>งบฐานะ1</vt:lpstr>
      <vt:lpstr>งบฐานะ2</vt:lpstr>
      <vt:lpstr>งบทรัพย์สิน</vt:lpstr>
      <vt:lpstr>นโยบาย</vt:lpstr>
      <vt:lpstr>หมายเหตุ3</vt:lpstr>
      <vt:lpstr>หมายเหตุ4</vt:lpstr>
      <vt:lpstr>หมายเหตุ5</vt:lpstr>
      <vt:lpstr>หมายเหตุ6</vt:lpstr>
      <vt:lpstr>หมายเหตุ7</vt:lpstr>
      <vt:lpstr>หมายเหตุ7ต่อ</vt:lpstr>
      <vt:lpstr>หมายเหตุ8</vt:lpstr>
      <vt:lpstr>หมายเหตุ9</vt:lpstr>
      <vt:lpstr>แนบท้าย9</vt:lpstr>
      <vt:lpstr>รายจ่ายแผนงาน</vt:lpstr>
      <vt:lpstr>แผนงานรวม</vt:lpstr>
      <vt:lpstr>Sheet16</vt:lpstr>
      <vt:lpstr>Sheet17</vt:lpstr>
      <vt:lpstr>Sheet19</vt:lpstr>
      <vt:lpstr>Sheet20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2018-11-21T03:07:07Z</cp:lastPrinted>
  <dcterms:created xsi:type="dcterms:W3CDTF">2018-11-12T03:17:11Z</dcterms:created>
  <dcterms:modified xsi:type="dcterms:W3CDTF">2018-11-27T03:31:53Z</dcterms:modified>
</cp:coreProperties>
</file>